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/>
  <mc:AlternateContent xmlns:mc="http://schemas.openxmlformats.org/markup-compatibility/2006">
    <mc:Choice Requires="x15">
      <x15ac:absPath xmlns:x15ac="http://schemas.microsoft.com/office/spreadsheetml/2010/11/ac" url="P:\GrantyProjekty\CARE1\Čerpání\"/>
    </mc:Choice>
  </mc:AlternateContent>
  <xr:revisionPtr revIDLastSave="0" documentId="13_ncr:1_{946A4980-E424-4B60-A721-E5939CE64C03}" xr6:coauthVersionLast="36" xr6:coauthVersionMax="36" xr10:uidLastSave="{00000000-0000-0000-0000-000000000000}"/>
  <bookViews>
    <workbookView xWindow="0" yWindow="0" windowWidth="11940" windowHeight="11040" xr2:uid="{00000000-000D-0000-FFFF-FFFF00000000}"/>
  </bookViews>
  <sheets>
    <sheet name="čerpání" sheetId="1" r:id="rId1"/>
    <sheet name="souhrn 2024" sheetId="9" r:id="rId2"/>
    <sheet name="List1" sheetId="10" r:id="rId3"/>
  </sheets>
  <definedNames>
    <definedName name="_xlnm._FilterDatabase" localSheetId="0" hidden="1">čerpání!$A$3:$J$3</definedName>
  </definedNames>
  <calcPr calcId="191029"/>
</workbook>
</file>

<file path=xl/calcChain.xml><?xml version="1.0" encoding="utf-8"?>
<calcChain xmlns="http://schemas.openxmlformats.org/spreadsheetml/2006/main">
  <c r="F20" i="1" l="1"/>
  <c r="F16" i="1" l="1"/>
  <c r="F10" i="1" l="1"/>
  <c r="F8" i="1" l="1"/>
  <c r="F5" i="1" l="1"/>
  <c r="Q22" i="9" l="1"/>
  <c r="P22" i="9"/>
  <c r="O22" i="9"/>
  <c r="N22" i="9"/>
  <c r="M22" i="9"/>
  <c r="L22" i="9"/>
  <c r="K22" i="9"/>
  <c r="K23" i="9" s="1"/>
  <c r="J22" i="9"/>
  <c r="I22" i="9"/>
  <c r="H22" i="9"/>
  <c r="G22" i="9"/>
  <c r="F22" i="9"/>
  <c r="N23" i="9" l="1"/>
  <c r="H23" i="9"/>
  <c r="Q23" i="9"/>
</calcChain>
</file>

<file path=xl/sharedStrings.xml><?xml version="1.0" encoding="utf-8"?>
<sst xmlns="http://schemas.openxmlformats.org/spreadsheetml/2006/main" count="70" uniqueCount="67">
  <si>
    <t xml:space="preserve">Poznámka </t>
  </si>
  <si>
    <t>Celkem vč. DPH</t>
  </si>
  <si>
    <t>Datum úhrady</t>
  </si>
  <si>
    <t>NS</t>
  </si>
  <si>
    <t>Faktura č.</t>
  </si>
  <si>
    <t>Firma</t>
  </si>
  <si>
    <t>Smlouva (obj.)</t>
  </si>
  <si>
    <t xml:space="preserve"> účet</t>
  </si>
  <si>
    <t>název účtu</t>
  </si>
  <si>
    <t>OON - dohody</t>
  </si>
  <si>
    <t>hrubé mzdy</t>
  </si>
  <si>
    <t>FKSP - jednotný příděl</t>
  </si>
  <si>
    <t>č. BV</t>
  </si>
  <si>
    <t>zdrav. poj.</t>
  </si>
  <si>
    <t>soc. poj.</t>
  </si>
  <si>
    <t>všeob. materiál (50117001)</t>
  </si>
  <si>
    <t>všeob. mat. ostatní (50117024)</t>
  </si>
  <si>
    <t>poštovné (51802001)</t>
  </si>
  <si>
    <t>kurzový zisk (66300001)</t>
  </si>
  <si>
    <t>tiskopisy a kanc. potřeby (50117004)</t>
  </si>
  <si>
    <t>nepřímé náklady (79950005)</t>
  </si>
  <si>
    <t>ZPr - ostatní (50115060)</t>
  </si>
  <si>
    <t>ND - výpoč. techn. (sklad) (50118005</t>
  </si>
  <si>
    <t>náhrada mzdy po dobu DPN</t>
  </si>
  <si>
    <t>služby(51874)</t>
  </si>
  <si>
    <t>cestovné(51203…)</t>
  </si>
  <si>
    <t>Projekt CARE1  NS 2107</t>
  </si>
  <si>
    <t>Celkem za leden 2024</t>
  </si>
  <si>
    <t>Celkem za únor 2024</t>
  </si>
  <si>
    <t>Skřivánek</t>
  </si>
  <si>
    <t>FP-2024-10-000664</t>
  </si>
  <si>
    <t>OUC</t>
  </si>
  <si>
    <t>doúčtování fa FP-2024-10-000664</t>
  </si>
  <si>
    <t>všeob.sklad</t>
  </si>
  <si>
    <t>V-2047</t>
  </si>
  <si>
    <t>sklad IT</t>
  </si>
  <si>
    <t>V-438</t>
  </si>
  <si>
    <t>Celkem za březen 2024</t>
  </si>
  <si>
    <t>Celkem za duben 2024</t>
  </si>
  <si>
    <t>Celkem za květen 2024</t>
  </si>
  <si>
    <t>Celkem za červen 2024</t>
  </si>
  <si>
    <t>cestovní příkaz</t>
  </si>
  <si>
    <t>SC doc. Študentová Francie</t>
  </si>
  <si>
    <t>SC prof. Melichar Francie</t>
  </si>
  <si>
    <t>pojištění odpovědnosti</t>
  </si>
  <si>
    <t>pojištění odpovědnosti(54911..</t>
  </si>
  <si>
    <t>1_2024</t>
  </si>
  <si>
    <t>2_2024</t>
  </si>
  <si>
    <t>3_2024</t>
  </si>
  <si>
    <t>4_2024</t>
  </si>
  <si>
    <t>5_2024</t>
  </si>
  <si>
    <t>6_2024</t>
  </si>
  <si>
    <t>7_2024</t>
  </si>
  <si>
    <t>8_2024</t>
  </si>
  <si>
    <t>9_2024</t>
  </si>
  <si>
    <t>10_2024</t>
  </si>
  <si>
    <t>11_2024</t>
  </si>
  <si>
    <t>12_2024</t>
  </si>
  <si>
    <t>kanc. papír</t>
  </si>
  <si>
    <t>Celkem za červenec 2024</t>
  </si>
  <si>
    <t>V-8818</t>
  </si>
  <si>
    <t>sklad szm</t>
  </si>
  <si>
    <t>zkumavky odběrové Vacuette</t>
  </si>
  <si>
    <t>V-3444</t>
  </si>
  <si>
    <t>lékárna-Apotheka</t>
  </si>
  <si>
    <t>testy</t>
  </si>
  <si>
    <t>V-1218043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</si>
</sst>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\ _K_č_-;\-* #,##0.00\ _K_č_-;_-* &quot;-&quot;??\ _K_č_-;_-@_-"/>
    <numFmt numFmtId="164" formatCode="#,##0.00\ &quot;Kč&quot;"/>
  </numFmts>
  <fonts count="1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indexed="8"/>
      <name val="Calibri"/>
      <family val="2"/>
      <charset val="238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0" fontId="10" fillId="0" borderId="0"/>
    <xf numFmtId="0" fontId="10" fillId="0" borderId="0"/>
  </cellStyleXfs>
  <cellXfs count="92">
    <xf numFmtId="0" fontId="0" fillId="0" borderId="0" xfId="0"/>
    <xf numFmtId="0" fontId="4" fillId="0" borderId="0" xfId="0" applyFont="1"/>
    <xf numFmtId="0" fontId="3" fillId="2" borderId="2" xfId="0" applyFont="1" applyFill="1" applyBorder="1"/>
    <xf numFmtId="0" fontId="3" fillId="3" borderId="0" xfId="0" applyFont="1" applyFill="1" applyBorder="1"/>
    <xf numFmtId="0" fontId="5" fillId="0" borderId="0" xfId="0" applyFont="1" applyFill="1" applyAlignment="1">
      <alignment horizontal="center"/>
    </xf>
    <xf numFmtId="0" fontId="5" fillId="0" borderId="0" xfId="0" applyFont="1"/>
    <xf numFmtId="0" fontId="3" fillId="0" borderId="0" xfId="0" applyFont="1"/>
    <xf numFmtId="49" fontId="3" fillId="4" borderId="2" xfId="0" applyNumberFormat="1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3" fillId="2" borderId="4" xfId="0" applyFont="1" applyFill="1" applyBorder="1"/>
    <xf numFmtId="0" fontId="5" fillId="2" borderId="5" xfId="0" applyFont="1" applyFill="1" applyBorder="1"/>
    <xf numFmtId="0" fontId="5" fillId="2" borderId="5" xfId="0" applyFont="1" applyFill="1" applyBorder="1" applyAlignment="1">
      <alignment horizontal="center"/>
    </xf>
    <xf numFmtId="164" fontId="5" fillId="2" borderId="5" xfId="0" applyNumberFormat="1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7" xfId="0" applyFont="1" applyFill="1" applyBorder="1"/>
    <xf numFmtId="0" fontId="5" fillId="0" borderId="0" xfId="0" applyFont="1" applyBorder="1"/>
    <xf numFmtId="164" fontId="4" fillId="0" borderId="0" xfId="0" applyNumberFormat="1" applyFont="1"/>
    <xf numFmtId="0" fontId="5" fillId="0" borderId="0" xfId="0" applyFont="1" applyAlignment="1">
      <alignment horizontal="center"/>
    </xf>
    <xf numFmtId="0" fontId="4" fillId="5" borderId="5" xfId="0" applyFont="1" applyFill="1" applyBorder="1"/>
    <xf numFmtId="164" fontId="4" fillId="5" borderId="5" xfId="0" applyNumberFormat="1" applyFont="1" applyFill="1" applyBorder="1"/>
    <xf numFmtId="0" fontId="4" fillId="5" borderId="4" xfId="0" applyFont="1" applyFill="1" applyBorder="1"/>
    <xf numFmtId="0" fontId="1" fillId="0" borderId="0" xfId="0" applyFont="1"/>
    <xf numFmtId="0" fontId="0" fillId="0" borderId="0" xfId="0" applyAlignment="1">
      <alignment horizontal="right"/>
    </xf>
    <xf numFmtId="43" fontId="0" fillId="0" borderId="1" xfId="1" applyFont="1" applyBorder="1" applyAlignment="1">
      <alignment horizontal="right"/>
    </xf>
    <xf numFmtId="43" fontId="0" fillId="0" borderId="1" xfId="1" applyFont="1" applyBorder="1"/>
    <xf numFmtId="43" fontId="0" fillId="0" borderId="1" xfId="1" applyFont="1" applyFill="1" applyBorder="1" applyAlignment="1">
      <alignment horizontal="right"/>
    </xf>
    <xf numFmtId="43" fontId="0" fillId="0" borderId="0" xfId="1" applyFont="1"/>
    <xf numFmtId="43" fontId="1" fillId="0" borderId="0" xfId="1" applyFont="1"/>
    <xf numFmtId="0" fontId="7" fillId="0" borderId="0" xfId="0" applyFont="1" applyAlignment="1">
      <alignment horizontal="right"/>
    </xf>
    <xf numFmtId="0" fontId="3" fillId="3" borderId="0" xfId="0" applyFont="1" applyFill="1" applyBorder="1" applyAlignment="1">
      <alignment wrapText="1"/>
    </xf>
    <xf numFmtId="0" fontId="4" fillId="0" borderId="0" xfId="0" applyFont="1" applyAlignment="1">
      <alignment wrapText="1"/>
    </xf>
    <xf numFmtId="0" fontId="5" fillId="2" borderId="5" xfId="0" applyFont="1" applyFill="1" applyBorder="1" applyAlignment="1">
      <alignment horizontal="center" wrapText="1"/>
    </xf>
    <xf numFmtId="43" fontId="1" fillId="0" borderId="0" xfId="0" applyNumberFormat="1" applyFont="1"/>
    <xf numFmtId="43" fontId="9" fillId="0" borderId="0" xfId="0" applyNumberFormat="1" applyFont="1"/>
    <xf numFmtId="43" fontId="8" fillId="0" borderId="1" xfId="1" applyFont="1" applyBorder="1"/>
    <xf numFmtId="43" fontId="0" fillId="0" borderId="1" xfId="1" applyFont="1" applyFill="1" applyBorder="1"/>
    <xf numFmtId="0" fontId="0" fillId="0" borderId="1" xfId="0" applyNumberFormat="1" applyFill="1" applyBorder="1" applyAlignment="1">
      <alignment horizontal="center"/>
    </xf>
    <xf numFmtId="43" fontId="0" fillId="0" borderId="1" xfId="1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0" xfId="0" applyFont="1" applyAlignment="1">
      <alignment horizontal="right"/>
    </xf>
    <xf numFmtId="0" fontId="7" fillId="6" borderId="0" xfId="0" applyFont="1" applyFill="1" applyAlignment="1">
      <alignment horizontal="right"/>
    </xf>
    <xf numFmtId="0" fontId="0" fillId="6" borderId="0" xfId="0" applyFill="1" applyAlignment="1">
      <alignment horizontal="right"/>
    </xf>
    <xf numFmtId="43" fontId="7" fillId="0" borderId="1" xfId="1" applyFont="1" applyFill="1" applyBorder="1"/>
    <xf numFmtId="4" fontId="0" fillId="0" borderId="1" xfId="0" applyNumberFormat="1" applyFill="1" applyBorder="1" applyAlignment="1">
      <alignment horizontal="center"/>
    </xf>
    <xf numFmtId="43" fontId="1" fillId="0" borderId="0" xfId="1" applyFont="1" applyFill="1" applyBorder="1" applyAlignment="1">
      <alignment horizontal="right"/>
    </xf>
    <xf numFmtId="164" fontId="4" fillId="5" borderId="5" xfId="0" applyNumberFormat="1" applyFont="1" applyFill="1" applyBorder="1" applyAlignment="1">
      <alignment horizontal="right"/>
    </xf>
    <xf numFmtId="0" fontId="4" fillId="5" borderId="5" xfId="0" applyFont="1" applyFill="1" applyBorder="1" applyAlignment="1">
      <alignment wrapText="1"/>
    </xf>
    <xf numFmtId="0" fontId="4" fillId="5" borderId="5" xfId="0" applyFont="1" applyFill="1" applyBorder="1" applyAlignment="1">
      <alignment horizontal="center"/>
    </xf>
    <xf numFmtId="0" fontId="4" fillId="5" borderId="7" xfId="0" applyFont="1" applyFill="1" applyBorder="1"/>
    <xf numFmtId="43" fontId="7" fillId="0" borderId="1" xfId="1" applyFont="1" applyBorder="1"/>
    <xf numFmtId="43" fontId="0" fillId="0" borderId="1" xfId="1" applyFont="1" applyBorder="1" applyAlignment="1"/>
    <xf numFmtId="0" fontId="4" fillId="7" borderId="3" xfId="0" applyFont="1" applyFill="1" applyBorder="1"/>
    <xf numFmtId="164" fontId="4" fillId="7" borderId="1" xfId="0" applyNumberFormat="1" applyFont="1" applyFill="1" applyBorder="1"/>
    <xf numFmtId="0" fontId="4" fillId="7" borderId="1" xfId="0" applyFont="1" applyFill="1" applyBorder="1" applyAlignment="1">
      <alignment horizontal="right"/>
    </xf>
    <xf numFmtId="164" fontId="4" fillId="7" borderId="1" xfId="0" applyNumberFormat="1" applyFont="1" applyFill="1" applyBorder="1" applyAlignment="1">
      <alignment wrapText="1"/>
    </xf>
    <xf numFmtId="164" fontId="6" fillId="7" borderId="3" xfId="0" applyNumberFormat="1" applyFont="1" applyFill="1" applyBorder="1"/>
    <xf numFmtId="14" fontId="6" fillId="7" borderId="1" xfId="0" applyNumberFormat="1" applyFont="1" applyFill="1" applyBorder="1" applyAlignment="1">
      <alignment horizontal="right"/>
    </xf>
    <xf numFmtId="0" fontId="4" fillId="7" borderId="3" xfId="0" applyFont="1" applyFill="1" applyBorder="1" applyAlignment="1">
      <alignment horizontal="center"/>
    </xf>
    <xf numFmtId="0" fontId="4" fillId="7" borderId="1" xfId="0" applyFont="1" applyFill="1" applyBorder="1" applyAlignment="1">
      <alignment horizontal="center"/>
    </xf>
    <xf numFmtId="0" fontId="6" fillId="7" borderId="3" xfId="0" applyFont="1" applyFill="1" applyBorder="1" applyAlignment="1">
      <alignment wrapText="1"/>
    </xf>
    <xf numFmtId="164" fontId="4" fillId="7" borderId="3" xfId="0" applyNumberFormat="1" applyFont="1" applyFill="1" applyBorder="1"/>
    <xf numFmtId="0" fontId="4" fillId="7" borderId="1" xfId="0" applyFont="1" applyFill="1" applyBorder="1"/>
    <xf numFmtId="0" fontId="4" fillId="7" borderId="1" xfId="0" applyFont="1" applyFill="1" applyBorder="1" applyAlignment="1">
      <alignment wrapText="1"/>
    </xf>
    <xf numFmtId="164" fontId="6" fillId="7" borderId="9" xfId="0" applyNumberFormat="1" applyFont="1" applyFill="1" applyBorder="1"/>
    <xf numFmtId="164" fontId="4" fillId="7" borderId="1" xfId="0" applyNumberFormat="1" applyFont="1" applyFill="1" applyBorder="1" applyAlignment="1">
      <alignment horizontal="right"/>
    </xf>
    <xf numFmtId="0" fontId="4" fillId="7" borderId="3" xfId="0" applyFont="1" applyFill="1" applyBorder="1" applyAlignment="1">
      <alignment wrapText="1"/>
    </xf>
    <xf numFmtId="164" fontId="4" fillId="7" borderId="3" xfId="0" applyNumberFormat="1" applyFont="1" applyFill="1" applyBorder="1" applyAlignment="1">
      <alignment horizontal="right"/>
    </xf>
    <xf numFmtId="0" fontId="4" fillId="7" borderId="9" xfId="0" applyFont="1" applyFill="1" applyBorder="1"/>
    <xf numFmtId="164" fontId="4" fillId="7" borderId="9" xfId="0" applyNumberFormat="1" applyFont="1" applyFill="1" applyBorder="1"/>
    <xf numFmtId="0" fontId="4" fillId="7" borderId="10" xfId="0" applyFont="1" applyFill="1" applyBorder="1"/>
    <xf numFmtId="0" fontId="4" fillId="7" borderId="10" xfId="0" applyFont="1" applyFill="1" applyBorder="1" applyAlignment="1">
      <alignment wrapText="1"/>
    </xf>
    <xf numFmtId="14" fontId="6" fillId="7" borderId="10" xfId="0" applyNumberFormat="1" applyFont="1" applyFill="1" applyBorder="1" applyAlignment="1">
      <alignment horizontal="right"/>
    </xf>
    <xf numFmtId="0" fontId="4" fillId="7" borderId="9" xfId="0" applyFont="1" applyFill="1" applyBorder="1" applyAlignment="1">
      <alignment horizontal="center"/>
    </xf>
    <xf numFmtId="0" fontId="4" fillId="7" borderId="10" xfId="0" applyFont="1" applyFill="1" applyBorder="1" applyAlignment="1">
      <alignment horizontal="center"/>
    </xf>
    <xf numFmtId="0" fontId="6" fillId="7" borderId="9" xfId="0" applyFont="1" applyFill="1" applyBorder="1" applyAlignment="1">
      <alignment wrapText="1"/>
    </xf>
    <xf numFmtId="0" fontId="4" fillId="5" borderId="11" xfId="0" applyFont="1" applyFill="1" applyBorder="1"/>
    <xf numFmtId="0" fontId="4" fillId="5" borderId="12" xfId="0" applyFont="1" applyFill="1" applyBorder="1"/>
    <xf numFmtId="164" fontId="4" fillId="5" borderId="12" xfId="0" applyNumberFormat="1" applyFont="1" applyFill="1" applyBorder="1"/>
    <xf numFmtId="0" fontId="4" fillId="5" borderId="12" xfId="0" applyFont="1" applyFill="1" applyBorder="1" applyAlignment="1">
      <alignment wrapText="1"/>
    </xf>
    <xf numFmtId="164" fontId="4" fillId="5" borderId="12" xfId="0" applyNumberFormat="1" applyFont="1" applyFill="1" applyBorder="1" applyAlignment="1">
      <alignment horizontal="right"/>
    </xf>
    <xf numFmtId="0" fontId="4" fillId="5" borderId="12" xfId="0" applyFont="1" applyFill="1" applyBorder="1" applyAlignment="1">
      <alignment horizontal="center"/>
    </xf>
    <xf numFmtId="0" fontId="4" fillId="5" borderId="13" xfId="0" applyFont="1" applyFill="1" applyBorder="1"/>
    <xf numFmtId="0" fontId="4" fillId="7" borderId="14" xfId="0" applyFont="1" applyFill="1" applyBorder="1"/>
    <xf numFmtId="0" fontId="4" fillId="7" borderId="9" xfId="0" applyFont="1" applyFill="1" applyBorder="1" applyAlignment="1">
      <alignment wrapText="1"/>
    </xf>
    <xf numFmtId="164" fontId="4" fillId="7" borderId="9" xfId="0" applyNumberFormat="1" applyFont="1" applyFill="1" applyBorder="1" applyAlignment="1">
      <alignment horizontal="right"/>
    </xf>
    <xf numFmtId="0" fontId="4" fillId="7" borderId="15" xfId="0" applyFont="1" applyFill="1" applyBorder="1"/>
    <xf numFmtId="0" fontId="1" fillId="0" borderId="1" xfId="0" applyNumberFormat="1" applyFont="1" applyFill="1" applyBorder="1" applyAlignment="1">
      <alignment horizontal="center"/>
    </xf>
    <xf numFmtId="43" fontId="1" fillId="0" borderId="1" xfId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43" fontId="0" fillId="0" borderId="8" xfId="1" applyFont="1" applyFill="1" applyBorder="1" applyAlignment="1">
      <alignment horizontal="center"/>
    </xf>
    <xf numFmtId="43" fontId="1" fillId="0" borderId="0" xfId="1" applyFont="1" applyFill="1" applyBorder="1" applyAlignment="1">
      <alignment horizontal="center"/>
    </xf>
  </cellXfs>
  <cellStyles count="4">
    <cellStyle name="Čárka" xfId="1" builtinId="3"/>
    <cellStyle name="Normální" xfId="0" builtinId="0"/>
    <cellStyle name="Normální 2" xfId="3" xr:uid="{26EAB3F2-C627-41E7-AE65-C4E732FA047E}"/>
    <cellStyle name="Normální 3" xfId="2" xr:uid="{211AE787-1421-49DF-93E4-23A5FB22A91A}"/>
  </cellStyles>
  <dxfs count="0"/>
  <tableStyles count="0" defaultTableStyle="TableStyleMedium2" defaultPivotStyle="PivotStyleLight16"/>
  <colors>
    <mruColors>
      <color rgb="FFCCFFCC"/>
      <color rgb="FFFCFFD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0"/>
  <sheetViews>
    <sheetView tabSelected="1" zoomScale="86" zoomScaleNormal="86" workbookViewId="0">
      <pane ySplit="3" topLeftCell="A4" activePane="bottomLeft" state="frozen"/>
      <selection pane="bottomLeft" activeCell="A17" sqref="A17:J19"/>
    </sheetView>
  </sheetViews>
  <sheetFormatPr defaultRowHeight="12.75" x14ac:dyDescent="0.2"/>
  <cols>
    <col min="1" max="1" width="24.28515625" style="1" customWidth="1"/>
    <col min="2" max="2" width="31.85546875" style="1" customWidth="1"/>
    <col min="3" max="3" width="30.5703125" style="1" customWidth="1"/>
    <col min="4" max="4" width="11" style="1" customWidth="1"/>
    <col min="5" max="5" width="22.7109375" style="30" customWidth="1"/>
    <col min="6" max="6" width="17.85546875" style="16" customWidth="1"/>
    <col min="7" max="7" width="23.28515625" style="1" customWidth="1"/>
    <col min="8" max="8" width="8.5703125" style="8" customWidth="1"/>
    <col min="9" max="9" width="20.85546875" style="8" customWidth="1"/>
    <col min="10" max="10" width="11.140625" style="1" customWidth="1"/>
    <col min="11" max="11" width="27" style="1" customWidth="1"/>
    <col min="12" max="13" width="12.140625" style="1" bestFit="1" customWidth="1"/>
    <col min="14" max="14" width="9.140625" style="1" customWidth="1"/>
    <col min="15" max="16384" width="9.140625" style="1"/>
  </cols>
  <sheetData>
    <row r="1" spans="1:11" ht="13.5" thickBot="1" x14ac:dyDescent="0.25">
      <c r="B1" s="2" t="s">
        <v>26</v>
      </c>
      <c r="C1" s="3"/>
      <c r="D1" s="3"/>
      <c r="E1" s="29"/>
      <c r="F1" s="4"/>
      <c r="G1" s="89"/>
      <c r="H1" s="89"/>
      <c r="I1" s="17"/>
      <c r="J1" s="5"/>
    </row>
    <row r="2" spans="1:11" ht="13.5" thickBot="1" x14ac:dyDescent="0.25">
      <c r="A2" s="6"/>
      <c r="F2" s="7"/>
    </row>
    <row r="3" spans="1:11" ht="13.5" thickBot="1" x14ac:dyDescent="0.25">
      <c r="A3" s="9" t="s">
        <v>6</v>
      </c>
      <c r="B3" s="10" t="s">
        <v>5</v>
      </c>
      <c r="C3" s="11" t="s">
        <v>4</v>
      </c>
      <c r="D3" s="11" t="s">
        <v>7</v>
      </c>
      <c r="E3" s="31" t="s">
        <v>8</v>
      </c>
      <c r="F3" s="12" t="s">
        <v>1</v>
      </c>
      <c r="G3" s="11" t="s">
        <v>2</v>
      </c>
      <c r="H3" s="13" t="s">
        <v>3</v>
      </c>
      <c r="I3" s="13" t="s">
        <v>12</v>
      </c>
      <c r="J3" s="14" t="s">
        <v>0</v>
      </c>
      <c r="K3" s="15"/>
    </row>
    <row r="4" spans="1:11" ht="13.5" thickBot="1" x14ac:dyDescent="0.25">
      <c r="A4" s="51"/>
      <c r="B4" s="51" t="s">
        <v>29</v>
      </c>
      <c r="C4" s="52" t="s">
        <v>30</v>
      </c>
      <c r="D4" s="53"/>
      <c r="E4" s="54"/>
      <c r="F4" s="55">
        <v>9505.9699999999993</v>
      </c>
      <c r="G4" s="56"/>
      <c r="H4" s="57"/>
      <c r="I4" s="58"/>
      <c r="J4" s="59"/>
    </row>
    <row r="5" spans="1:11" ht="13.5" thickBot="1" x14ac:dyDescent="0.25">
      <c r="A5" s="20" t="s">
        <v>27</v>
      </c>
      <c r="B5" s="18"/>
      <c r="C5" s="19"/>
      <c r="D5" s="18"/>
      <c r="E5" s="46"/>
      <c r="F5" s="45">
        <f>SUM(F4:F4)</f>
        <v>9505.9699999999993</v>
      </c>
      <c r="G5" s="18"/>
      <c r="H5" s="47"/>
      <c r="I5" s="47"/>
      <c r="J5" s="48"/>
    </row>
    <row r="6" spans="1:11" x14ac:dyDescent="0.2">
      <c r="A6" s="51"/>
      <c r="B6" s="51" t="s">
        <v>31</v>
      </c>
      <c r="C6" s="52" t="s">
        <v>32</v>
      </c>
      <c r="D6" s="53"/>
      <c r="E6" s="54"/>
      <c r="F6" s="55">
        <v>100.03</v>
      </c>
      <c r="G6" s="56"/>
      <c r="H6" s="57"/>
      <c r="I6" s="58"/>
      <c r="J6" s="59"/>
    </row>
    <row r="7" spans="1:11" ht="13.5" thickBot="1" x14ac:dyDescent="0.25">
      <c r="A7" s="51" t="s">
        <v>33</v>
      </c>
      <c r="B7" s="51" t="s">
        <v>58</v>
      </c>
      <c r="C7" s="60" t="s">
        <v>34</v>
      </c>
      <c r="D7" s="61"/>
      <c r="E7" s="62"/>
      <c r="F7" s="63">
        <v>4189.05</v>
      </c>
      <c r="G7" s="56"/>
      <c r="H7" s="57"/>
      <c r="I7" s="58"/>
      <c r="J7" s="59"/>
    </row>
    <row r="8" spans="1:11" ht="13.5" thickBot="1" x14ac:dyDescent="0.25">
      <c r="A8" s="20" t="s">
        <v>28</v>
      </c>
      <c r="B8" s="18"/>
      <c r="C8" s="19"/>
      <c r="D8" s="18"/>
      <c r="E8" s="46"/>
      <c r="F8" s="45">
        <f>SUM(F6:F7)</f>
        <v>4289.08</v>
      </c>
      <c r="G8" s="18"/>
      <c r="H8" s="47"/>
      <c r="I8" s="47"/>
      <c r="J8" s="48"/>
    </row>
    <row r="9" spans="1:11" ht="13.5" thickBot="1" x14ac:dyDescent="0.25">
      <c r="A9" s="67" t="s">
        <v>35</v>
      </c>
      <c r="B9" s="67"/>
      <c r="C9" s="68" t="s">
        <v>36</v>
      </c>
      <c r="D9" s="69"/>
      <c r="E9" s="70"/>
      <c r="F9" s="63">
        <v>1796.1</v>
      </c>
      <c r="G9" s="71"/>
      <c r="H9" s="72"/>
      <c r="I9" s="73"/>
      <c r="J9" s="74"/>
    </row>
    <row r="10" spans="1:11" ht="13.5" thickBot="1" x14ac:dyDescent="0.25">
      <c r="A10" s="20" t="s">
        <v>37</v>
      </c>
      <c r="B10" s="18"/>
      <c r="C10" s="19"/>
      <c r="D10" s="18"/>
      <c r="E10" s="46"/>
      <c r="F10" s="45">
        <f>SUM(F9)</f>
        <v>1796.1</v>
      </c>
      <c r="G10" s="18"/>
      <c r="H10" s="47"/>
      <c r="I10" s="47"/>
      <c r="J10" s="48"/>
    </row>
    <row r="11" spans="1:11" ht="13.5" thickBot="1" x14ac:dyDescent="0.25">
      <c r="A11" s="20" t="s">
        <v>38</v>
      </c>
      <c r="B11" s="18"/>
      <c r="C11" s="19"/>
      <c r="D11" s="18"/>
      <c r="E11" s="46"/>
      <c r="F11" s="45">
        <v>0</v>
      </c>
      <c r="G11" s="18"/>
      <c r="H11" s="47"/>
      <c r="I11" s="47"/>
      <c r="J11" s="48"/>
    </row>
    <row r="12" spans="1:11" ht="13.5" thickBot="1" x14ac:dyDescent="0.25">
      <c r="A12" s="75" t="s">
        <v>39</v>
      </c>
      <c r="B12" s="76"/>
      <c r="C12" s="77"/>
      <c r="D12" s="76"/>
      <c r="E12" s="78"/>
      <c r="F12" s="79">
        <v>0</v>
      </c>
      <c r="G12" s="76"/>
      <c r="H12" s="80"/>
      <c r="I12" s="80"/>
      <c r="J12" s="81"/>
    </row>
    <row r="13" spans="1:11" x14ac:dyDescent="0.2">
      <c r="A13" s="51" t="s">
        <v>43</v>
      </c>
      <c r="B13" s="51"/>
      <c r="C13" s="60" t="s">
        <v>41</v>
      </c>
      <c r="D13" s="51"/>
      <c r="E13" s="65"/>
      <c r="F13" s="66">
        <v>16236</v>
      </c>
      <c r="G13" s="51"/>
      <c r="H13" s="57"/>
      <c r="I13" s="57"/>
      <c r="J13" s="51"/>
    </row>
    <row r="14" spans="1:11" x14ac:dyDescent="0.2">
      <c r="A14" s="61" t="s">
        <v>42</v>
      </c>
      <c r="B14" s="61"/>
      <c r="C14" s="52" t="s">
        <v>41</v>
      </c>
      <c r="D14" s="61"/>
      <c r="E14" s="62"/>
      <c r="F14" s="64">
        <v>13507</v>
      </c>
      <c r="G14" s="61"/>
      <c r="H14" s="58"/>
      <c r="I14" s="58"/>
      <c r="J14" s="61"/>
    </row>
    <row r="15" spans="1:11" ht="13.5" thickBot="1" x14ac:dyDescent="0.25">
      <c r="A15" s="82" t="s">
        <v>44</v>
      </c>
      <c r="B15" s="67"/>
      <c r="C15" s="68"/>
      <c r="D15" s="67"/>
      <c r="E15" s="83"/>
      <c r="F15" s="84">
        <v>32083.33</v>
      </c>
      <c r="G15" s="67"/>
      <c r="H15" s="72"/>
      <c r="I15" s="72"/>
      <c r="J15" s="85"/>
    </row>
    <row r="16" spans="1:11" ht="13.5" thickBot="1" x14ac:dyDescent="0.25">
      <c r="A16" s="20" t="s">
        <v>40</v>
      </c>
      <c r="B16" s="18"/>
      <c r="C16" s="19"/>
      <c r="D16" s="18"/>
      <c r="E16" s="46"/>
      <c r="F16" s="45">
        <f>SUM(F13:F15)</f>
        <v>61826.33</v>
      </c>
      <c r="G16" s="18"/>
      <c r="H16" s="47"/>
      <c r="I16" s="47"/>
      <c r="J16" s="48"/>
    </row>
    <row r="17" spans="1:10" x14ac:dyDescent="0.2">
      <c r="A17" s="51" t="s">
        <v>33</v>
      </c>
      <c r="B17" s="51" t="s">
        <v>58</v>
      </c>
      <c r="C17" s="60" t="s">
        <v>60</v>
      </c>
      <c r="D17" s="51"/>
      <c r="E17" s="65"/>
      <c r="F17" s="66">
        <v>3630</v>
      </c>
      <c r="G17" s="51"/>
      <c r="H17" s="57"/>
      <c r="I17" s="57"/>
      <c r="J17" s="51"/>
    </row>
    <row r="18" spans="1:10" x14ac:dyDescent="0.2">
      <c r="A18" s="61" t="s">
        <v>61</v>
      </c>
      <c r="B18" s="61" t="s">
        <v>62</v>
      </c>
      <c r="C18" s="52" t="s">
        <v>63</v>
      </c>
      <c r="D18" s="61"/>
      <c r="E18" s="62"/>
      <c r="F18" s="64">
        <v>1888.76</v>
      </c>
      <c r="G18" s="61"/>
      <c r="H18" s="58"/>
      <c r="I18" s="58"/>
      <c r="J18" s="61"/>
    </row>
    <row r="19" spans="1:10" ht="13.5" thickBot="1" x14ac:dyDescent="0.25">
      <c r="A19" s="82" t="s">
        <v>64</v>
      </c>
      <c r="B19" s="67" t="s">
        <v>65</v>
      </c>
      <c r="C19" s="68" t="s">
        <v>66</v>
      </c>
      <c r="D19" s="67"/>
      <c r="E19" s="83"/>
      <c r="F19" s="84">
        <v>5863.57</v>
      </c>
      <c r="G19" s="67"/>
      <c r="H19" s="72"/>
      <c r="I19" s="72"/>
      <c r="J19" s="85"/>
    </row>
    <row r="20" spans="1:10" ht="13.5" thickBot="1" x14ac:dyDescent="0.25">
      <c r="A20" s="20" t="s">
        <v>59</v>
      </c>
      <c r="B20" s="18"/>
      <c r="C20" s="19"/>
      <c r="D20" s="18"/>
      <c r="E20" s="46"/>
      <c r="F20" s="45">
        <f>SUM(F17:F19)</f>
        <v>11382.33</v>
      </c>
      <c r="G20" s="18"/>
      <c r="H20" s="47"/>
      <c r="I20" s="47"/>
      <c r="J20" s="48"/>
    </row>
  </sheetData>
  <autoFilter ref="A3:J3" xr:uid="{00000000-0009-0000-0000-000000000000}"/>
  <mergeCells count="1">
    <mergeCell ref="G1:H1"/>
  </mergeCells>
  <phoneticPr fontId="0" type="noConversion"/>
  <pageMargins left="0.25" right="0.25" top="0.75" bottom="0.75" header="0.3" footer="0.3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7A8586-CED5-4A1F-A491-F789A4EBF892}">
  <dimension ref="C3:Q23"/>
  <sheetViews>
    <sheetView topLeftCell="C10" workbookViewId="0">
      <selection activeCell="M24" sqref="M24"/>
    </sheetView>
  </sheetViews>
  <sheetFormatPr defaultRowHeight="15" x14ac:dyDescent="0.25"/>
  <cols>
    <col min="1" max="1" width="3.140625" customWidth="1"/>
    <col min="2" max="2" width="3.7109375" customWidth="1"/>
    <col min="6" max="17" width="14.5703125" customWidth="1"/>
  </cols>
  <sheetData>
    <row r="3" spans="3:17" x14ac:dyDescent="0.25"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</row>
    <row r="4" spans="3:17" x14ac:dyDescent="0.25">
      <c r="E4" s="21">
        <v>2023</v>
      </c>
      <c r="F4" s="86" t="s">
        <v>46</v>
      </c>
      <c r="G4" s="86" t="s">
        <v>47</v>
      </c>
      <c r="H4" s="87" t="s">
        <v>48</v>
      </c>
      <c r="I4" s="87" t="s">
        <v>49</v>
      </c>
      <c r="J4" s="87" t="s">
        <v>50</v>
      </c>
      <c r="K4" s="87" t="s">
        <v>51</v>
      </c>
      <c r="L4" s="87" t="s">
        <v>52</v>
      </c>
      <c r="M4" s="88" t="s">
        <v>53</v>
      </c>
      <c r="N4" s="88" t="s">
        <v>54</v>
      </c>
      <c r="O4" s="88" t="s">
        <v>55</v>
      </c>
      <c r="P4" s="88" t="s">
        <v>56</v>
      </c>
      <c r="Q4" s="88" t="s">
        <v>57</v>
      </c>
    </row>
    <row r="5" spans="3:17" x14ac:dyDescent="0.25">
      <c r="E5" s="39" t="s">
        <v>21</v>
      </c>
      <c r="F5" s="43"/>
      <c r="G5" s="36"/>
      <c r="H5" s="24"/>
      <c r="I5" s="37"/>
      <c r="J5" s="37"/>
      <c r="K5" s="37"/>
      <c r="L5" s="37"/>
      <c r="M5" s="38"/>
      <c r="N5" s="38"/>
      <c r="O5" s="38"/>
      <c r="P5" s="38"/>
      <c r="Q5" s="38"/>
    </row>
    <row r="6" spans="3:17" x14ac:dyDescent="0.25">
      <c r="E6" s="22" t="s">
        <v>15</v>
      </c>
      <c r="F6" s="24"/>
      <c r="G6" s="24">
        <v>4189.05</v>
      </c>
      <c r="H6" s="24">
        <v>1796.1</v>
      </c>
      <c r="I6" s="24"/>
      <c r="J6" s="35"/>
      <c r="K6" s="35"/>
      <c r="L6" s="35"/>
      <c r="M6" s="35"/>
      <c r="N6" s="35"/>
      <c r="O6" s="42"/>
      <c r="P6" s="42"/>
      <c r="Q6" s="42"/>
    </row>
    <row r="7" spans="3:17" x14ac:dyDescent="0.25">
      <c r="E7" s="22" t="s">
        <v>19</v>
      </c>
      <c r="F7" s="24"/>
      <c r="G7" s="24"/>
      <c r="H7" s="24"/>
      <c r="I7" s="24"/>
      <c r="J7" s="24"/>
      <c r="K7" s="24"/>
      <c r="L7" s="24"/>
      <c r="M7" s="24"/>
      <c r="N7" s="24"/>
      <c r="O7" s="34"/>
      <c r="P7" s="34"/>
      <c r="Q7" s="34"/>
    </row>
    <row r="8" spans="3:17" x14ac:dyDescent="0.25">
      <c r="E8" s="22" t="s">
        <v>16</v>
      </c>
      <c r="F8" s="24"/>
      <c r="G8" s="24"/>
      <c r="H8" s="24"/>
      <c r="I8" s="24"/>
      <c r="J8" s="24"/>
      <c r="K8" s="24"/>
      <c r="L8" s="24"/>
      <c r="M8" s="24"/>
      <c r="N8" s="24"/>
      <c r="O8" s="34"/>
      <c r="P8" s="34"/>
      <c r="Q8" s="34"/>
    </row>
    <row r="9" spans="3:17" x14ac:dyDescent="0.25">
      <c r="E9" s="22" t="s">
        <v>22</v>
      </c>
      <c r="F9" s="24"/>
      <c r="G9" s="24"/>
      <c r="H9" s="24"/>
      <c r="I9" s="24"/>
      <c r="J9" s="24"/>
      <c r="K9" s="24"/>
      <c r="L9" s="24"/>
      <c r="M9" s="24"/>
      <c r="N9" s="24"/>
      <c r="O9" s="34"/>
      <c r="P9" s="34"/>
      <c r="Q9" s="34"/>
    </row>
    <row r="10" spans="3:17" x14ac:dyDescent="0.25">
      <c r="E10" s="22" t="s">
        <v>24</v>
      </c>
      <c r="F10" s="24">
        <v>9505.9699999999993</v>
      </c>
      <c r="G10" s="24">
        <v>100.03</v>
      </c>
      <c r="H10" s="24"/>
      <c r="I10" s="24"/>
      <c r="J10" s="24"/>
      <c r="K10" s="24"/>
      <c r="L10" s="24"/>
      <c r="M10" s="24"/>
      <c r="N10" s="24"/>
      <c r="O10" s="34"/>
      <c r="P10" s="34"/>
      <c r="Q10" s="34"/>
    </row>
    <row r="11" spans="3:17" x14ac:dyDescent="0.25">
      <c r="E11" s="28" t="s">
        <v>17</v>
      </c>
      <c r="F11" s="24"/>
      <c r="G11" s="24"/>
      <c r="H11" s="24"/>
      <c r="I11" s="24"/>
      <c r="J11" s="24"/>
      <c r="K11" s="24"/>
      <c r="L11" s="24"/>
      <c r="M11" s="24"/>
      <c r="N11" s="24"/>
      <c r="O11" s="34"/>
      <c r="P11" s="34"/>
      <c r="Q11" s="34"/>
    </row>
    <row r="12" spans="3:17" x14ac:dyDescent="0.25">
      <c r="E12" s="28" t="s">
        <v>25</v>
      </c>
      <c r="F12" s="24"/>
      <c r="G12" s="24"/>
      <c r="H12" s="24"/>
      <c r="I12" s="24"/>
      <c r="J12" s="24"/>
      <c r="K12" s="24">
        <v>29743</v>
      </c>
      <c r="L12" s="24"/>
      <c r="M12" s="24"/>
      <c r="N12" s="24"/>
      <c r="O12" s="49"/>
      <c r="P12" s="34"/>
      <c r="Q12" s="34"/>
    </row>
    <row r="13" spans="3:17" x14ac:dyDescent="0.25">
      <c r="C13" t="s">
        <v>45</v>
      </c>
      <c r="E13" s="28"/>
      <c r="F13" s="24"/>
      <c r="G13" s="24"/>
      <c r="H13" s="24"/>
      <c r="I13" s="24"/>
      <c r="J13" s="24"/>
      <c r="K13" s="24">
        <v>32083.33</v>
      </c>
      <c r="L13" s="24"/>
      <c r="M13" s="24"/>
      <c r="N13" s="24"/>
      <c r="O13" s="49"/>
      <c r="P13" s="34"/>
      <c r="Q13" s="34"/>
    </row>
    <row r="14" spans="3:17" x14ac:dyDescent="0.25">
      <c r="E14" s="28" t="s">
        <v>18</v>
      </c>
      <c r="F14" s="24"/>
      <c r="G14" s="24"/>
      <c r="H14" s="24"/>
      <c r="I14" s="24"/>
      <c r="J14" s="24"/>
      <c r="K14" s="24"/>
      <c r="L14" s="24"/>
      <c r="M14" s="24"/>
      <c r="N14" s="24"/>
      <c r="O14" s="34"/>
      <c r="P14" s="34"/>
      <c r="Q14" s="34"/>
    </row>
    <row r="15" spans="3:17" x14ac:dyDescent="0.25">
      <c r="E15" s="28" t="s">
        <v>20</v>
      </c>
      <c r="F15" s="24"/>
      <c r="G15" s="24"/>
      <c r="H15" s="24"/>
      <c r="I15" s="24"/>
      <c r="J15" s="24"/>
      <c r="K15" s="24"/>
      <c r="L15" s="24"/>
      <c r="M15" s="24"/>
      <c r="N15" s="24"/>
      <c r="O15" s="34"/>
      <c r="P15" s="34"/>
      <c r="Q15" s="34"/>
    </row>
    <row r="16" spans="3:17" x14ac:dyDescent="0.25">
      <c r="E16" s="40" t="s">
        <v>10</v>
      </c>
      <c r="F16" s="50"/>
      <c r="G16" s="23"/>
      <c r="H16" s="24"/>
      <c r="I16" s="24"/>
      <c r="J16" s="24"/>
      <c r="K16" s="24"/>
      <c r="L16" s="24"/>
      <c r="M16" s="24"/>
      <c r="N16" s="24"/>
      <c r="O16" s="24"/>
      <c r="P16" s="24"/>
      <c r="Q16" s="24"/>
    </row>
    <row r="17" spans="5:17" x14ac:dyDescent="0.25">
      <c r="E17" s="40" t="s">
        <v>23</v>
      </c>
      <c r="F17" s="23"/>
      <c r="G17" s="23"/>
      <c r="H17" s="24"/>
      <c r="I17" s="24"/>
      <c r="J17" s="24"/>
      <c r="K17" s="24"/>
      <c r="L17" s="24"/>
      <c r="M17" s="24"/>
      <c r="N17" s="24"/>
      <c r="O17" s="24"/>
      <c r="P17" s="24"/>
      <c r="Q17" s="24"/>
    </row>
    <row r="18" spans="5:17" x14ac:dyDescent="0.25">
      <c r="E18" s="40" t="s">
        <v>9</v>
      </c>
      <c r="F18" s="23"/>
      <c r="G18" s="23"/>
      <c r="H18" s="24"/>
      <c r="I18" s="24"/>
      <c r="J18" s="24"/>
      <c r="K18" s="24"/>
      <c r="L18" s="24"/>
      <c r="M18" s="24"/>
      <c r="N18" s="24"/>
      <c r="O18" s="24"/>
      <c r="P18" s="24"/>
      <c r="Q18" s="24"/>
    </row>
    <row r="19" spans="5:17" x14ac:dyDescent="0.25">
      <c r="E19" s="41" t="s">
        <v>13</v>
      </c>
      <c r="F19" s="23"/>
      <c r="G19" s="23"/>
      <c r="H19" s="24"/>
      <c r="I19" s="24"/>
      <c r="J19" s="24"/>
      <c r="K19" s="24"/>
      <c r="L19" s="24"/>
      <c r="M19" s="24"/>
      <c r="N19" s="24"/>
      <c r="O19" s="24"/>
      <c r="P19" s="24"/>
      <c r="Q19" s="24"/>
    </row>
    <row r="20" spans="5:17" x14ac:dyDescent="0.25">
      <c r="E20" s="41" t="s">
        <v>14</v>
      </c>
      <c r="F20" s="23"/>
      <c r="G20" s="23"/>
      <c r="H20" s="24"/>
      <c r="I20" s="24"/>
      <c r="J20" s="24"/>
      <c r="K20" s="24"/>
      <c r="L20" s="24"/>
      <c r="M20" s="24"/>
      <c r="N20" s="24"/>
      <c r="O20" s="24"/>
      <c r="P20" s="24"/>
      <c r="Q20" s="24"/>
    </row>
    <row r="21" spans="5:17" x14ac:dyDescent="0.25">
      <c r="E21" s="41" t="s">
        <v>11</v>
      </c>
      <c r="F21" s="25"/>
      <c r="G21" s="25"/>
      <c r="H21" s="24"/>
      <c r="I21" s="24"/>
      <c r="J21" s="24"/>
      <c r="K21" s="24"/>
      <c r="L21" s="24"/>
      <c r="M21" s="24"/>
      <c r="N21" s="24"/>
      <c r="O21" s="24"/>
      <c r="P21" s="24"/>
      <c r="Q21" s="24"/>
    </row>
    <row r="22" spans="5:17" x14ac:dyDescent="0.25">
      <c r="F22" s="44">
        <f t="shared" ref="F22:N22" si="0">SUM(F5:F21)</f>
        <v>9505.9699999999993</v>
      </c>
      <c r="G22" s="44">
        <f t="shared" si="0"/>
        <v>4289.08</v>
      </c>
      <c r="H22" s="27">
        <f t="shared" si="0"/>
        <v>1796.1</v>
      </c>
      <c r="I22" s="27">
        <f t="shared" si="0"/>
        <v>0</v>
      </c>
      <c r="J22" s="27">
        <f t="shared" si="0"/>
        <v>0</v>
      </c>
      <c r="K22" s="27">
        <f t="shared" si="0"/>
        <v>61826.33</v>
      </c>
      <c r="L22" s="27">
        <f t="shared" si="0"/>
        <v>0</v>
      </c>
      <c r="M22" s="26">
        <f t="shared" si="0"/>
        <v>0</v>
      </c>
      <c r="N22" s="26">
        <f t="shared" si="0"/>
        <v>0</v>
      </c>
      <c r="O22" s="26">
        <f>SUM(O6:O21)</f>
        <v>0</v>
      </c>
      <c r="P22" s="26">
        <f>SUM(P6:P21)</f>
        <v>0</v>
      </c>
      <c r="Q22" s="26">
        <f>SUM(Q6:Q21)</f>
        <v>0</v>
      </c>
    </row>
    <row r="23" spans="5:17" x14ac:dyDescent="0.25">
      <c r="F23" s="91"/>
      <c r="G23" s="91"/>
      <c r="H23" s="27">
        <f>SUM(F22:H22)</f>
        <v>15591.15</v>
      </c>
      <c r="I23" s="26"/>
      <c r="J23" s="26"/>
      <c r="K23" s="27">
        <f>SUM(I22:K22)</f>
        <v>61826.33</v>
      </c>
      <c r="L23" s="26"/>
      <c r="N23" s="32">
        <f>SUM(L22:N22)</f>
        <v>0</v>
      </c>
      <c r="Q23" s="33">
        <f>SUM(O22:Q22)</f>
        <v>0</v>
      </c>
    </row>
  </sheetData>
  <mergeCells count="3">
    <mergeCell ref="F3:I3"/>
    <mergeCell ref="J3:Q3"/>
    <mergeCell ref="F23:G23"/>
  </mergeCells>
  <pageMargins left="0.7" right="0.7" top="0.78740157499999996" bottom="0.78740157499999996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DB18EA-512A-4AF0-BE7D-7500DBDF828A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čerpání</vt:lpstr>
      <vt:lpstr>souhrn 2024</vt:lpstr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Vlčková Renáta, Ing.</dc:creator>
  <cp:lastModifiedBy>Freharová Stanislava, PhDr.</cp:lastModifiedBy>
  <cp:lastPrinted>2021-01-15T11:40:08Z</cp:lastPrinted>
  <dcterms:created xsi:type="dcterms:W3CDTF">2016-03-14T09:46:00Z</dcterms:created>
  <dcterms:modified xsi:type="dcterms:W3CDTF">2024-07-30T07:05:26Z</dcterms:modified>
</cp:coreProperties>
</file>