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A\39a-Z\~ Revmatologie ~\Soubory pacientů\"/>
    </mc:Choice>
  </mc:AlternateContent>
  <xr:revisionPtr revIDLastSave="0" documentId="13_ncr:1_{A8C8EDA2-9371-45A5-AE38-A100EA700EC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Vstup" sheetId="1" r:id="rId1"/>
    <sheet name="Terapie" sheetId="14" r:id="rId2"/>
    <sheet name="Pacientské info" sheetId="8" r:id="rId3"/>
    <sheet name="Vstup BVAS" sheetId="6" r:id="rId4"/>
    <sheet name=" 4-6M (optional)" sheetId="10" r:id="rId5"/>
    <sheet name="12M" sheetId="11" r:id="rId6"/>
    <sheet name="Relaps" sheetId="15" r:id="rId7"/>
    <sheet name="BVAS vzor" sheetId="13" r:id="rId8"/>
  </sheets>
  <definedNames>
    <definedName name="_xlnm._FilterDatabase" localSheetId="4" hidden="1">' 4-6M (optional)'!$A$1:$EJ$1</definedName>
    <definedName name="_xlnm._FilterDatabase" localSheetId="5" hidden="1">'12M'!$A$1:$EJ$1</definedName>
    <definedName name="_xlnm._FilterDatabase" localSheetId="2" hidden="1">'Pacientské info'!$A$1:$G$1</definedName>
    <definedName name="_xlnm._FilterDatabase" localSheetId="6" hidden="1">Relaps!$A$1:$EJ$1</definedName>
    <definedName name="_xlnm._FilterDatabase" localSheetId="1" hidden="1">Terapie!$A$1:$N$1</definedName>
    <definedName name="_xlnm._FilterDatabase" localSheetId="0" hidden="1">Vstup!$A$1:$X$1</definedName>
    <definedName name="_xlnm._FilterDatabase" localSheetId="3" hidden="1">'Vstup BVAS'!$A$1:$EK$1</definedName>
  </definedNames>
  <calcPr calcId="191029"/>
</workbook>
</file>

<file path=xl/calcChain.xml><?xml version="1.0" encoding="utf-8"?>
<calcChain xmlns="http://schemas.openxmlformats.org/spreadsheetml/2006/main">
  <c r="L15" i="1" l="1"/>
  <c r="L13" i="1"/>
  <c r="L27" i="1" l="1"/>
  <c r="L26" i="1"/>
  <c r="L25" i="1"/>
  <c r="L24" i="1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2" i="14"/>
  <c r="L23" i="1"/>
  <c r="L22" i="1"/>
  <c r="L21" i="1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L20" i="1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L4" i="1"/>
  <c r="L5" i="1"/>
  <c r="L6" i="1"/>
  <c r="L7" i="1"/>
  <c r="L17" i="1"/>
  <c r="L18" i="1"/>
  <c r="L19" i="1"/>
  <c r="C19" i="14"/>
  <c r="C20" i="14"/>
  <c r="C21" i="14"/>
  <c r="C22" i="14"/>
  <c r="C23" i="14"/>
  <c r="C24" i="14"/>
  <c r="C25" i="14"/>
  <c r="C26" i="14"/>
  <c r="C27" i="14"/>
  <c r="C28" i="14"/>
  <c r="C29" i="14"/>
  <c r="C30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G18" i="1"/>
  <c r="EL3" i="6"/>
  <c r="EL4" i="6"/>
  <c r="EL5" i="6"/>
  <c r="EL6" i="6"/>
  <c r="EL7" i="6"/>
  <c r="EL8" i="6"/>
  <c r="EL9" i="6"/>
  <c r="EL10" i="6"/>
  <c r="EL11" i="6"/>
  <c r="EL12" i="6"/>
  <c r="EL13" i="6"/>
  <c r="EL14" i="6"/>
  <c r="EL15" i="6"/>
  <c r="EL16" i="6"/>
  <c r="EL17" i="6"/>
  <c r="EL28" i="6"/>
  <c r="EL29" i="6"/>
  <c r="EL30" i="6"/>
  <c r="EL31" i="6"/>
  <c r="EL32" i="6"/>
  <c r="EL33" i="6"/>
  <c r="EL34" i="6"/>
  <c r="EL35" i="6"/>
  <c r="EL36" i="6"/>
  <c r="EL37" i="6"/>
  <c r="EL38" i="6"/>
  <c r="EL39" i="6"/>
  <c r="EL40" i="6"/>
  <c r="EL41" i="6"/>
  <c r="EL42" i="6"/>
  <c r="EL43" i="6"/>
  <c r="EL44" i="6"/>
  <c r="EL45" i="6"/>
  <c r="EL46" i="6"/>
  <c r="EL47" i="6"/>
  <c r="EL48" i="6"/>
  <c r="EL49" i="6"/>
  <c r="EL50" i="6"/>
  <c r="EL51" i="6"/>
  <c r="EL2" i="6"/>
  <c r="EK51" i="6"/>
  <c r="EK28" i="6"/>
  <c r="EK29" i="6"/>
  <c r="EK30" i="6"/>
  <c r="EK31" i="6"/>
  <c r="EK32" i="6"/>
  <c r="EK33" i="6"/>
  <c r="EK34" i="6"/>
  <c r="EK35" i="6"/>
  <c r="EK36" i="6"/>
  <c r="EK37" i="6"/>
  <c r="EK38" i="6"/>
  <c r="EK39" i="6"/>
  <c r="EK40" i="6"/>
  <c r="EK41" i="6"/>
  <c r="EK42" i="6"/>
  <c r="EK43" i="6"/>
  <c r="EK44" i="6"/>
  <c r="EK45" i="6"/>
  <c r="EK46" i="6"/>
  <c r="EK47" i="6"/>
  <c r="EK48" i="6"/>
  <c r="EK49" i="6"/>
  <c r="EK50" i="6"/>
  <c r="EJ28" i="6"/>
  <c r="EJ29" i="6"/>
  <c r="EJ30" i="6"/>
  <c r="EJ31" i="6"/>
  <c r="EJ32" i="6"/>
  <c r="EJ33" i="6"/>
  <c r="EJ34" i="6"/>
  <c r="EJ35" i="6"/>
  <c r="EJ36" i="6"/>
  <c r="EJ37" i="6"/>
  <c r="EJ38" i="6"/>
  <c r="EJ39" i="6"/>
  <c r="EJ40" i="6"/>
  <c r="EJ41" i="6"/>
  <c r="EJ42" i="6"/>
  <c r="EJ43" i="6"/>
  <c r="EJ44" i="6"/>
  <c r="EJ45" i="6"/>
  <c r="EJ46" i="6"/>
  <c r="EJ47" i="6"/>
  <c r="EJ48" i="6"/>
  <c r="EJ49" i="6"/>
  <c r="EJ50" i="6"/>
  <c r="EJ51" i="6"/>
  <c r="EH19" i="6"/>
  <c r="EH23" i="6"/>
  <c r="EH25" i="6"/>
  <c r="EH27" i="6"/>
  <c r="EH28" i="6"/>
  <c r="EH29" i="6"/>
  <c r="EH30" i="6"/>
  <c r="EH31" i="6"/>
  <c r="EH32" i="6"/>
  <c r="EH33" i="6"/>
  <c r="EH34" i="6"/>
  <c r="EH35" i="6"/>
  <c r="EH36" i="6"/>
  <c r="EH37" i="6"/>
  <c r="EH38" i="6"/>
  <c r="EH39" i="6"/>
  <c r="EH40" i="6"/>
  <c r="EH41" i="6"/>
  <c r="EH42" i="6"/>
  <c r="EH43" i="6"/>
  <c r="EH44" i="6"/>
  <c r="EH45" i="6"/>
  <c r="EH46" i="6"/>
  <c r="EH47" i="6"/>
  <c r="EH48" i="6"/>
  <c r="EH49" i="6"/>
  <c r="EH50" i="6"/>
  <c r="EH51" i="6"/>
  <c r="EF21" i="6"/>
  <c r="EF22" i="6"/>
  <c r="EF23" i="6"/>
  <c r="EF26" i="6"/>
  <c r="EF28" i="6"/>
  <c r="EF29" i="6"/>
  <c r="EF30" i="6"/>
  <c r="EF31" i="6"/>
  <c r="EF32" i="6"/>
  <c r="EF33" i="6"/>
  <c r="EF34" i="6"/>
  <c r="EF35" i="6"/>
  <c r="EF36" i="6"/>
  <c r="EF37" i="6"/>
  <c r="EF38" i="6"/>
  <c r="EF39" i="6"/>
  <c r="EF40" i="6"/>
  <c r="EF41" i="6"/>
  <c r="EF42" i="6"/>
  <c r="EF43" i="6"/>
  <c r="EF44" i="6"/>
  <c r="EF45" i="6"/>
  <c r="EF46" i="6"/>
  <c r="EF47" i="6"/>
  <c r="EF48" i="6"/>
  <c r="EF49" i="6"/>
  <c r="EF50" i="6"/>
  <c r="EF51" i="6"/>
  <c r="ED19" i="6"/>
  <c r="ED21" i="6"/>
  <c r="ED22" i="6"/>
  <c r="ED25" i="6"/>
  <c r="ED26" i="6"/>
  <c r="ED28" i="6"/>
  <c r="ED29" i="6"/>
  <c r="ED30" i="6"/>
  <c r="ED31" i="6"/>
  <c r="ED32" i="6"/>
  <c r="ED33" i="6"/>
  <c r="ED34" i="6"/>
  <c r="ED35" i="6"/>
  <c r="ED36" i="6"/>
  <c r="ED37" i="6"/>
  <c r="ED38" i="6"/>
  <c r="ED39" i="6"/>
  <c r="ED40" i="6"/>
  <c r="ED41" i="6"/>
  <c r="ED42" i="6"/>
  <c r="ED43" i="6"/>
  <c r="ED44" i="6"/>
  <c r="ED45" i="6"/>
  <c r="ED46" i="6"/>
  <c r="ED47" i="6"/>
  <c r="ED48" i="6"/>
  <c r="ED49" i="6"/>
  <c r="ED50" i="6"/>
  <c r="ED51" i="6"/>
  <c r="EB19" i="6"/>
  <c r="EB21" i="6"/>
  <c r="EB23" i="6"/>
  <c r="EB24" i="6"/>
  <c r="EB25" i="6"/>
  <c r="EB26" i="6"/>
  <c r="EB27" i="6"/>
  <c r="EB28" i="6"/>
  <c r="EB29" i="6"/>
  <c r="EB30" i="6"/>
  <c r="EB31" i="6"/>
  <c r="EB32" i="6"/>
  <c r="EB33" i="6"/>
  <c r="EB34" i="6"/>
  <c r="EB35" i="6"/>
  <c r="EB36" i="6"/>
  <c r="EB37" i="6"/>
  <c r="EB38" i="6"/>
  <c r="EB39" i="6"/>
  <c r="EB40" i="6"/>
  <c r="EB41" i="6"/>
  <c r="EB42" i="6"/>
  <c r="EB43" i="6"/>
  <c r="EB44" i="6"/>
  <c r="EB45" i="6"/>
  <c r="EB46" i="6"/>
  <c r="EB47" i="6"/>
  <c r="EB48" i="6"/>
  <c r="EB49" i="6"/>
  <c r="EB50" i="6"/>
  <c r="EB51" i="6"/>
  <c r="EA18" i="6"/>
  <c r="EA19" i="6"/>
  <c r="EA20" i="6"/>
  <c r="EA21" i="6"/>
  <c r="EA22" i="6"/>
  <c r="EA23" i="6"/>
  <c r="EA24" i="6"/>
  <c r="EA25" i="6"/>
  <c r="EA26" i="6"/>
  <c r="EA27" i="6"/>
  <c r="EA28" i="6"/>
  <c r="EA29" i="6"/>
  <c r="EA30" i="6"/>
  <c r="EA31" i="6"/>
  <c r="EA32" i="6"/>
  <c r="EA33" i="6"/>
  <c r="EA34" i="6"/>
  <c r="EA35" i="6"/>
  <c r="EA36" i="6"/>
  <c r="EA37" i="6"/>
  <c r="EA38" i="6"/>
  <c r="EA39" i="6"/>
  <c r="EA40" i="6"/>
  <c r="EA41" i="6"/>
  <c r="EA42" i="6"/>
  <c r="EA43" i="6"/>
  <c r="EA44" i="6"/>
  <c r="EA45" i="6"/>
  <c r="EA46" i="6"/>
  <c r="EA47" i="6"/>
  <c r="EA48" i="6"/>
  <c r="EA49" i="6"/>
  <c r="EA50" i="6"/>
  <c r="EA51" i="6"/>
  <c r="DY18" i="6"/>
  <c r="DY19" i="6"/>
  <c r="DY20" i="6"/>
  <c r="EB20" i="6" s="1"/>
  <c r="DY21" i="6"/>
  <c r="DY22" i="6"/>
  <c r="EB22" i="6" s="1"/>
  <c r="DY23" i="6"/>
  <c r="DY24" i="6"/>
  <c r="DY25" i="6"/>
  <c r="DY26" i="6"/>
  <c r="DY27" i="6"/>
  <c r="DY28" i="6"/>
  <c r="DY29" i="6"/>
  <c r="DY30" i="6"/>
  <c r="DY31" i="6"/>
  <c r="DY32" i="6"/>
  <c r="DY33" i="6"/>
  <c r="DY34" i="6"/>
  <c r="DY35" i="6"/>
  <c r="DY36" i="6"/>
  <c r="DY37" i="6"/>
  <c r="DY38" i="6"/>
  <c r="DY39" i="6"/>
  <c r="DY40" i="6"/>
  <c r="DY41" i="6"/>
  <c r="DY42" i="6"/>
  <c r="DY43" i="6"/>
  <c r="DY44" i="6"/>
  <c r="DY45" i="6"/>
  <c r="DY46" i="6"/>
  <c r="DY47" i="6"/>
  <c r="DY48" i="6"/>
  <c r="DY49" i="6"/>
  <c r="DY50" i="6"/>
  <c r="DY51" i="6"/>
  <c r="DW18" i="6"/>
  <c r="DW19" i="6"/>
  <c r="DW20" i="6"/>
  <c r="DW21" i="6"/>
  <c r="DW22" i="6"/>
  <c r="DW23" i="6"/>
  <c r="DW24" i="6"/>
  <c r="DW25" i="6"/>
  <c r="DW26" i="6"/>
  <c r="DW27" i="6"/>
  <c r="DW28" i="6"/>
  <c r="DW29" i="6"/>
  <c r="DW30" i="6"/>
  <c r="DW31" i="6"/>
  <c r="DW32" i="6"/>
  <c r="DW33" i="6"/>
  <c r="DW34" i="6"/>
  <c r="DW35" i="6"/>
  <c r="DW36" i="6"/>
  <c r="DW37" i="6"/>
  <c r="DW38" i="6"/>
  <c r="DW39" i="6"/>
  <c r="DW40" i="6"/>
  <c r="DW41" i="6"/>
  <c r="DW42" i="6"/>
  <c r="DW43" i="6"/>
  <c r="DW44" i="6"/>
  <c r="DW45" i="6"/>
  <c r="DW46" i="6"/>
  <c r="DW47" i="6"/>
  <c r="DW48" i="6"/>
  <c r="DW49" i="6"/>
  <c r="DW50" i="6"/>
  <c r="DW51" i="6"/>
  <c r="DU18" i="6"/>
  <c r="DU19" i="6"/>
  <c r="DU20" i="6"/>
  <c r="DU21" i="6"/>
  <c r="DU22" i="6"/>
  <c r="DU23" i="6"/>
  <c r="DU24" i="6"/>
  <c r="DU25" i="6"/>
  <c r="DU26" i="6"/>
  <c r="DU27" i="6"/>
  <c r="DU28" i="6"/>
  <c r="DU29" i="6"/>
  <c r="DU30" i="6"/>
  <c r="DU31" i="6"/>
  <c r="DU32" i="6"/>
  <c r="DU33" i="6"/>
  <c r="DU34" i="6"/>
  <c r="DU35" i="6"/>
  <c r="DU36" i="6"/>
  <c r="DU37" i="6"/>
  <c r="DU38" i="6"/>
  <c r="DU39" i="6"/>
  <c r="DU40" i="6"/>
  <c r="DU41" i="6"/>
  <c r="DU42" i="6"/>
  <c r="DU43" i="6"/>
  <c r="DU44" i="6"/>
  <c r="DU45" i="6"/>
  <c r="DU46" i="6"/>
  <c r="DU47" i="6"/>
  <c r="DU48" i="6"/>
  <c r="DU49" i="6"/>
  <c r="DU50" i="6"/>
  <c r="DU51" i="6"/>
  <c r="DS18" i="6"/>
  <c r="DS19" i="6"/>
  <c r="DS20" i="6"/>
  <c r="DS21" i="6"/>
  <c r="DS22" i="6"/>
  <c r="DS23" i="6"/>
  <c r="DS24" i="6"/>
  <c r="DS25" i="6"/>
  <c r="DS26" i="6"/>
  <c r="DS27" i="6"/>
  <c r="DS28" i="6"/>
  <c r="DS29" i="6"/>
  <c r="DS30" i="6"/>
  <c r="DS31" i="6"/>
  <c r="DS32" i="6"/>
  <c r="DS33" i="6"/>
  <c r="DS34" i="6"/>
  <c r="DS35" i="6"/>
  <c r="DS36" i="6"/>
  <c r="DS37" i="6"/>
  <c r="DS38" i="6"/>
  <c r="DS39" i="6"/>
  <c r="DS40" i="6"/>
  <c r="DS41" i="6"/>
  <c r="DS42" i="6"/>
  <c r="DS43" i="6"/>
  <c r="DS44" i="6"/>
  <c r="DS45" i="6"/>
  <c r="DS46" i="6"/>
  <c r="DS47" i="6"/>
  <c r="DS48" i="6"/>
  <c r="DS49" i="6"/>
  <c r="DS50" i="6"/>
  <c r="DS51" i="6"/>
  <c r="DQ18" i="6"/>
  <c r="DQ19" i="6"/>
  <c r="DQ20" i="6"/>
  <c r="DQ21" i="6"/>
  <c r="DQ22" i="6"/>
  <c r="DQ23" i="6"/>
  <c r="DQ24" i="6"/>
  <c r="DQ25" i="6"/>
  <c r="DQ26" i="6"/>
  <c r="DQ27" i="6"/>
  <c r="DQ28" i="6"/>
  <c r="DQ29" i="6"/>
  <c r="DQ30" i="6"/>
  <c r="DQ31" i="6"/>
  <c r="DQ32" i="6"/>
  <c r="DQ33" i="6"/>
  <c r="DQ34" i="6"/>
  <c r="DQ35" i="6"/>
  <c r="DQ36" i="6"/>
  <c r="DQ37" i="6"/>
  <c r="DQ38" i="6"/>
  <c r="DQ39" i="6"/>
  <c r="DQ40" i="6"/>
  <c r="DQ41" i="6"/>
  <c r="DQ42" i="6"/>
  <c r="DQ43" i="6"/>
  <c r="DQ44" i="6"/>
  <c r="DQ45" i="6"/>
  <c r="DQ46" i="6"/>
  <c r="DQ47" i="6"/>
  <c r="DQ48" i="6"/>
  <c r="DQ49" i="6"/>
  <c r="DQ50" i="6"/>
  <c r="DQ51" i="6"/>
  <c r="DO18" i="6"/>
  <c r="DO19" i="6"/>
  <c r="DO20" i="6"/>
  <c r="DO21" i="6"/>
  <c r="DO22" i="6"/>
  <c r="DO23" i="6"/>
  <c r="DO24" i="6"/>
  <c r="DO25" i="6"/>
  <c r="DO26" i="6"/>
  <c r="DO27" i="6"/>
  <c r="DO28" i="6"/>
  <c r="DO29" i="6"/>
  <c r="DO30" i="6"/>
  <c r="DO31" i="6"/>
  <c r="DO32" i="6"/>
  <c r="DO33" i="6"/>
  <c r="DO34" i="6"/>
  <c r="DO35" i="6"/>
  <c r="DO36" i="6"/>
  <c r="DO37" i="6"/>
  <c r="DO38" i="6"/>
  <c r="DO39" i="6"/>
  <c r="DO40" i="6"/>
  <c r="DO41" i="6"/>
  <c r="DO42" i="6"/>
  <c r="DO43" i="6"/>
  <c r="DO44" i="6"/>
  <c r="DO45" i="6"/>
  <c r="DO46" i="6"/>
  <c r="DO47" i="6"/>
  <c r="DO48" i="6"/>
  <c r="DO49" i="6"/>
  <c r="DO50" i="6"/>
  <c r="DO51" i="6"/>
  <c r="DM18" i="6"/>
  <c r="DM19" i="6"/>
  <c r="DM20" i="6"/>
  <c r="DM21" i="6"/>
  <c r="DM22" i="6"/>
  <c r="DM23" i="6"/>
  <c r="DM24" i="6"/>
  <c r="DM25" i="6"/>
  <c r="DM26" i="6"/>
  <c r="DM27" i="6"/>
  <c r="DM28" i="6"/>
  <c r="DM29" i="6"/>
  <c r="DM30" i="6"/>
  <c r="DM31" i="6"/>
  <c r="DM32" i="6"/>
  <c r="DM33" i="6"/>
  <c r="DM34" i="6"/>
  <c r="DM35" i="6"/>
  <c r="DM36" i="6"/>
  <c r="DM37" i="6"/>
  <c r="DM38" i="6"/>
  <c r="DM39" i="6"/>
  <c r="DM40" i="6"/>
  <c r="DM41" i="6"/>
  <c r="DM42" i="6"/>
  <c r="DM43" i="6"/>
  <c r="DM44" i="6"/>
  <c r="DM45" i="6"/>
  <c r="DM46" i="6"/>
  <c r="DM47" i="6"/>
  <c r="DM48" i="6"/>
  <c r="DM49" i="6"/>
  <c r="DM50" i="6"/>
  <c r="DM51" i="6"/>
  <c r="DK18" i="6"/>
  <c r="DK19" i="6"/>
  <c r="DK20" i="6"/>
  <c r="DK21" i="6"/>
  <c r="DK22" i="6"/>
  <c r="DK23" i="6"/>
  <c r="DK24" i="6"/>
  <c r="DK25" i="6"/>
  <c r="DK26" i="6"/>
  <c r="DK27" i="6"/>
  <c r="DK28" i="6"/>
  <c r="DK29" i="6"/>
  <c r="DK30" i="6"/>
  <c r="DK31" i="6"/>
  <c r="DK32" i="6"/>
  <c r="DK33" i="6"/>
  <c r="DK34" i="6"/>
  <c r="DK35" i="6"/>
  <c r="DK36" i="6"/>
  <c r="DK37" i="6"/>
  <c r="DK38" i="6"/>
  <c r="DK39" i="6"/>
  <c r="DK40" i="6"/>
  <c r="DK41" i="6"/>
  <c r="DK42" i="6"/>
  <c r="DK43" i="6"/>
  <c r="DK44" i="6"/>
  <c r="DK45" i="6"/>
  <c r="DK46" i="6"/>
  <c r="DK47" i="6"/>
  <c r="DK48" i="6"/>
  <c r="DK49" i="6"/>
  <c r="DK50" i="6"/>
  <c r="DK51" i="6"/>
  <c r="DH19" i="6"/>
  <c r="DH23" i="6"/>
  <c r="DH25" i="6"/>
  <c r="DH27" i="6"/>
  <c r="DH28" i="6"/>
  <c r="DH29" i="6"/>
  <c r="DH30" i="6"/>
  <c r="DH31" i="6"/>
  <c r="DH32" i="6"/>
  <c r="DH33" i="6"/>
  <c r="DH34" i="6"/>
  <c r="DH35" i="6"/>
  <c r="DH36" i="6"/>
  <c r="DH37" i="6"/>
  <c r="DH38" i="6"/>
  <c r="DH39" i="6"/>
  <c r="DH40" i="6"/>
  <c r="DH41" i="6"/>
  <c r="DH42" i="6"/>
  <c r="DH43" i="6"/>
  <c r="DH44" i="6"/>
  <c r="DH45" i="6"/>
  <c r="DH46" i="6"/>
  <c r="DH47" i="6"/>
  <c r="DH48" i="6"/>
  <c r="DH49" i="6"/>
  <c r="DH50" i="6"/>
  <c r="DH51" i="6"/>
  <c r="DG18" i="6"/>
  <c r="DG19" i="6"/>
  <c r="DG20" i="6"/>
  <c r="DG21" i="6"/>
  <c r="DG22" i="6"/>
  <c r="DG23" i="6"/>
  <c r="DG24" i="6"/>
  <c r="DG25" i="6"/>
  <c r="DG26" i="6"/>
  <c r="DG27" i="6"/>
  <c r="DG28" i="6"/>
  <c r="DG29" i="6"/>
  <c r="DG30" i="6"/>
  <c r="DG31" i="6"/>
  <c r="DG32" i="6"/>
  <c r="DG33" i="6"/>
  <c r="DG34" i="6"/>
  <c r="DG35" i="6"/>
  <c r="DG36" i="6"/>
  <c r="DG37" i="6"/>
  <c r="DG38" i="6"/>
  <c r="DG39" i="6"/>
  <c r="DG40" i="6"/>
  <c r="DG41" i="6"/>
  <c r="DG42" i="6"/>
  <c r="DG43" i="6"/>
  <c r="DG44" i="6"/>
  <c r="DG45" i="6"/>
  <c r="DG46" i="6"/>
  <c r="DG47" i="6"/>
  <c r="DG48" i="6"/>
  <c r="DG49" i="6"/>
  <c r="DG50" i="6"/>
  <c r="DG51" i="6"/>
  <c r="DE18" i="6"/>
  <c r="DE19" i="6"/>
  <c r="DE20" i="6"/>
  <c r="DE21" i="6"/>
  <c r="DE22" i="6"/>
  <c r="DE23" i="6"/>
  <c r="DE24" i="6"/>
  <c r="DE25" i="6"/>
  <c r="DE26" i="6"/>
  <c r="DE27" i="6"/>
  <c r="DE28" i="6"/>
  <c r="DE29" i="6"/>
  <c r="DE30" i="6"/>
  <c r="DE31" i="6"/>
  <c r="DE32" i="6"/>
  <c r="DE33" i="6"/>
  <c r="DE34" i="6"/>
  <c r="DE35" i="6"/>
  <c r="DE36" i="6"/>
  <c r="DE37" i="6"/>
  <c r="DE38" i="6"/>
  <c r="DE39" i="6"/>
  <c r="DE40" i="6"/>
  <c r="DE41" i="6"/>
  <c r="DE42" i="6"/>
  <c r="DE43" i="6"/>
  <c r="DE44" i="6"/>
  <c r="DE45" i="6"/>
  <c r="DE46" i="6"/>
  <c r="DE47" i="6"/>
  <c r="DE48" i="6"/>
  <c r="DE49" i="6"/>
  <c r="DE50" i="6"/>
  <c r="DE51" i="6"/>
  <c r="DC18" i="6"/>
  <c r="DC19" i="6"/>
  <c r="DC20" i="6"/>
  <c r="DC21" i="6"/>
  <c r="DC22" i="6"/>
  <c r="DC23" i="6"/>
  <c r="DC24" i="6"/>
  <c r="DC25" i="6"/>
  <c r="DC26" i="6"/>
  <c r="DC27" i="6"/>
  <c r="DC28" i="6"/>
  <c r="DC29" i="6"/>
  <c r="DC30" i="6"/>
  <c r="DC31" i="6"/>
  <c r="DC32" i="6"/>
  <c r="DC33" i="6"/>
  <c r="DC34" i="6"/>
  <c r="DC35" i="6"/>
  <c r="DC36" i="6"/>
  <c r="DC37" i="6"/>
  <c r="DC38" i="6"/>
  <c r="DC39" i="6"/>
  <c r="DC40" i="6"/>
  <c r="DC41" i="6"/>
  <c r="DC42" i="6"/>
  <c r="DC43" i="6"/>
  <c r="DC44" i="6"/>
  <c r="DC45" i="6"/>
  <c r="DC46" i="6"/>
  <c r="DC47" i="6"/>
  <c r="DC48" i="6"/>
  <c r="DC49" i="6"/>
  <c r="DC50" i="6"/>
  <c r="DC51" i="6"/>
  <c r="DA18" i="6"/>
  <c r="DA19" i="6"/>
  <c r="DA20" i="6"/>
  <c r="DA21" i="6"/>
  <c r="DA22" i="6"/>
  <c r="DA23" i="6"/>
  <c r="DA24" i="6"/>
  <c r="DA25" i="6"/>
  <c r="DA26" i="6"/>
  <c r="DA27" i="6"/>
  <c r="DA28" i="6"/>
  <c r="DA29" i="6"/>
  <c r="DA30" i="6"/>
  <c r="DA31" i="6"/>
  <c r="DA32" i="6"/>
  <c r="DA33" i="6"/>
  <c r="DA34" i="6"/>
  <c r="DA35" i="6"/>
  <c r="DA36" i="6"/>
  <c r="DA37" i="6"/>
  <c r="DA38" i="6"/>
  <c r="DA39" i="6"/>
  <c r="DA40" i="6"/>
  <c r="DA41" i="6"/>
  <c r="DA42" i="6"/>
  <c r="DA43" i="6"/>
  <c r="DA44" i="6"/>
  <c r="DA45" i="6"/>
  <c r="DA46" i="6"/>
  <c r="DA47" i="6"/>
  <c r="DA48" i="6"/>
  <c r="DA49" i="6"/>
  <c r="DA50" i="6"/>
  <c r="DA51" i="6"/>
  <c r="CY18" i="6"/>
  <c r="CY19" i="6"/>
  <c r="CY20" i="6"/>
  <c r="CY21" i="6"/>
  <c r="CY22" i="6"/>
  <c r="CY23" i="6"/>
  <c r="CY24" i="6"/>
  <c r="CY25" i="6"/>
  <c r="CY26" i="6"/>
  <c r="EH26" i="6" s="1"/>
  <c r="CY27" i="6"/>
  <c r="CY28" i="6"/>
  <c r="CY29" i="6"/>
  <c r="CY30" i="6"/>
  <c r="CY31" i="6"/>
  <c r="CY32" i="6"/>
  <c r="CY33" i="6"/>
  <c r="CY34" i="6"/>
  <c r="CY35" i="6"/>
  <c r="CY36" i="6"/>
  <c r="CY37" i="6"/>
  <c r="CY38" i="6"/>
  <c r="CY39" i="6"/>
  <c r="CY40" i="6"/>
  <c r="CY41" i="6"/>
  <c r="CY42" i="6"/>
  <c r="CY43" i="6"/>
  <c r="CY44" i="6"/>
  <c r="CY45" i="6"/>
  <c r="CY46" i="6"/>
  <c r="CY47" i="6"/>
  <c r="CY48" i="6"/>
  <c r="CY49" i="6"/>
  <c r="CY50" i="6"/>
  <c r="CY51" i="6"/>
  <c r="CW18" i="6"/>
  <c r="CW19" i="6"/>
  <c r="CW20" i="6"/>
  <c r="EH20" i="6" s="1"/>
  <c r="CW21" i="6"/>
  <c r="CW22" i="6"/>
  <c r="CW23" i="6"/>
  <c r="CW24" i="6"/>
  <c r="CW25" i="6"/>
  <c r="CW26" i="6"/>
  <c r="CW27" i="6"/>
  <c r="CW28" i="6"/>
  <c r="CW29" i="6"/>
  <c r="CW30" i="6"/>
  <c r="CW31" i="6"/>
  <c r="CW32" i="6"/>
  <c r="CW33" i="6"/>
  <c r="CW34" i="6"/>
  <c r="CW35" i="6"/>
  <c r="CW36" i="6"/>
  <c r="CW37" i="6"/>
  <c r="CW38" i="6"/>
  <c r="CW39" i="6"/>
  <c r="CW40" i="6"/>
  <c r="CW41" i="6"/>
  <c r="CW42" i="6"/>
  <c r="CW43" i="6"/>
  <c r="CW44" i="6"/>
  <c r="CW45" i="6"/>
  <c r="CW46" i="6"/>
  <c r="CW47" i="6"/>
  <c r="CW48" i="6"/>
  <c r="CW49" i="6"/>
  <c r="CW50" i="6"/>
  <c r="CW51" i="6"/>
  <c r="CU18" i="6"/>
  <c r="CU19" i="6"/>
  <c r="CU20" i="6"/>
  <c r="CU21" i="6"/>
  <c r="CU22" i="6"/>
  <c r="CU23" i="6"/>
  <c r="CU24" i="6"/>
  <c r="CU25" i="6"/>
  <c r="CU26" i="6"/>
  <c r="CU27" i="6"/>
  <c r="CU28" i="6"/>
  <c r="CU29" i="6"/>
  <c r="CU30" i="6"/>
  <c r="CU31" i="6"/>
  <c r="CU32" i="6"/>
  <c r="CU33" i="6"/>
  <c r="CU34" i="6"/>
  <c r="CU35" i="6"/>
  <c r="CU36" i="6"/>
  <c r="CU37" i="6"/>
  <c r="CU38" i="6"/>
  <c r="CU39" i="6"/>
  <c r="CU40" i="6"/>
  <c r="CU41" i="6"/>
  <c r="CU42" i="6"/>
  <c r="CU43" i="6"/>
  <c r="CU44" i="6"/>
  <c r="CU45" i="6"/>
  <c r="CU46" i="6"/>
  <c r="CU47" i="6"/>
  <c r="CU48" i="6"/>
  <c r="CU49" i="6"/>
  <c r="CU50" i="6"/>
  <c r="CU51" i="6"/>
  <c r="CR18" i="6"/>
  <c r="CR19" i="6"/>
  <c r="CR21" i="6"/>
  <c r="CR23" i="6"/>
  <c r="CR24" i="6"/>
  <c r="CR25" i="6"/>
  <c r="CR26" i="6"/>
  <c r="CR27" i="6"/>
  <c r="CR28" i="6"/>
  <c r="CR29" i="6"/>
  <c r="CR30" i="6"/>
  <c r="CR31" i="6"/>
  <c r="CR32" i="6"/>
  <c r="CR33" i="6"/>
  <c r="CR34" i="6"/>
  <c r="CR35" i="6"/>
  <c r="CR36" i="6"/>
  <c r="CR37" i="6"/>
  <c r="CR38" i="6"/>
  <c r="CR39" i="6"/>
  <c r="CR40" i="6"/>
  <c r="CR41" i="6"/>
  <c r="CR42" i="6"/>
  <c r="CR43" i="6"/>
  <c r="CR44" i="6"/>
  <c r="CR45" i="6"/>
  <c r="CR46" i="6"/>
  <c r="CR47" i="6"/>
  <c r="CR48" i="6"/>
  <c r="CR49" i="6"/>
  <c r="C49" i="6" s="1"/>
  <c r="CR50" i="6"/>
  <c r="CR51" i="6"/>
  <c r="CQ18" i="6"/>
  <c r="CQ19" i="6"/>
  <c r="CQ20" i="6"/>
  <c r="CQ21" i="6"/>
  <c r="CQ22" i="6"/>
  <c r="CQ23" i="6"/>
  <c r="CQ24" i="6"/>
  <c r="CQ25" i="6"/>
  <c r="CQ26" i="6"/>
  <c r="CQ27" i="6"/>
  <c r="CQ28" i="6"/>
  <c r="CQ29" i="6"/>
  <c r="CQ30" i="6"/>
  <c r="CQ31" i="6"/>
  <c r="CQ32" i="6"/>
  <c r="CQ33" i="6"/>
  <c r="CQ34" i="6"/>
  <c r="CQ35" i="6"/>
  <c r="CQ36" i="6"/>
  <c r="CQ37" i="6"/>
  <c r="CQ38" i="6"/>
  <c r="CQ39" i="6"/>
  <c r="CQ40" i="6"/>
  <c r="CQ41" i="6"/>
  <c r="CQ42" i="6"/>
  <c r="CQ43" i="6"/>
  <c r="CQ44" i="6"/>
  <c r="CQ45" i="6"/>
  <c r="CQ46" i="6"/>
  <c r="CQ47" i="6"/>
  <c r="CQ48" i="6"/>
  <c r="CQ49" i="6"/>
  <c r="CQ50" i="6"/>
  <c r="CQ51" i="6"/>
  <c r="CO18" i="6"/>
  <c r="CO19" i="6"/>
  <c r="CO20" i="6"/>
  <c r="CO21" i="6"/>
  <c r="CO22" i="6"/>
  <c r="CR22" i="6" s="1"/>
  <c r="CO23" i="6"/>
  <c r="CO24" i="6"/>
  <c r="CO25" i="6"/>
  <c r="CO26" i="6"/>
  <c r="CO27" i="6"/>
  <c r="CO28" i="6"/>
  <c r="CO29" i="6"/>
  <c r="CO30" i="6"/>
  <c r="CO31" i="6"/>
  <c r="CO32" i="6"/>
  <c r="CO33" i="6"/>
  <c r="CO34" i="6"/>
  <c r="CO35" i="6"/>
  <c r="CO36" i="6"/>
  <c r="CO37" i="6"/>
  <c r="CO38" i="6"/>
  <c r="CO39" i="6"/>
  <c r="CO40" i="6"/>
  <c r="CO41" i="6"/>
  <c r="CO42" i="6"/>
  <c r="CO43" i="6"/>
  <c r="CO44" i="6"/>
  <c r="CO45" i="6"/>
  <c r="CO46" i="6"/>
  <c r="CO47" i="6"/>
  <c r="CO48" i="6"/>
  <c r="CO49" i="6"/>
  <c r="CO50" i="6"/>
  <c r="CO51" i="6"/>
  <c r="CM18" i="6"/>
  <c r="CM19" i="6"/>
  <c r="CM20" i="6"/>
  <c r="CM21" i="6"/>
  <c r="CM22" i="6"/>
  <c r="CM23" i="6"/>
  <c r="CM24" i="6"/>
  <c r="CM25" i="6"/>
  <c r="CM26" i="6"/>
  <c r="CM27" i="6"/>
  <c r="CM28" i="6"/>
  <c r="CM29" i="6"/>
  <c r="CM30" i="6"/>
  <c r="CM31" i="6"/>
  <c r="CM32" i="6"/>
  <c r="CM33" i="6"/>
  <c r="CM34" i="6"/>
  <c r="CM35" i="6"/>
  <c r="CM36" i="6"/>
  <c r="CM37" i="6"/>
  <c r="CM38" i="6"/>
  <c r="CM39" i="6"/>
  <c r="CM40" i="6"/>
  <c r="CM41" i="6"/>
  <c r="CM42" i="6"/>
  <c r="CM43" i="6"/>
  <c r="CM44" i="6"/>
  <c r="CM45" i="6"/>
  <c r="CM46" i="6"/>
  <c r="CM47" i="6"/>
  <c r="CM48" i="6"/>
  <c r="CM49" i="6"/>
  <c r="CM50" i="6"/>
  <c r="CM51" i="6"/>
  <c r="CJ18" i="6"/>
  <c r="CJ20" i="6"/>
  <c r="CJ22" i="6"/>
  <c r="CJ23" i="6"/>
  <c r="CJ25" i="6"/>
  <c r="CJ26" i="6"/>
  <c r="CJ27" i="6"/>
  <c r="CJ28" i="6"/>
  <c r="CJ29" i="6"/>
  <c r="CJ30" i="6"/>
  <c r="CJ31" i="6"/>
  <c r="CJ32" i="6"/>
  <c r="CJ33" i="6"/>
  <c r="CJ34" i="6"/>
  <c r="C34" i="6" s="1"/>
  <c r="CJ35" i="6"/>
  <c r="CJ36" i="6"/>
  <c r="CJ37" i="6"/>
  <c r="CJ38" i="6"/>
  <c r="CJ39" i="6"/>
  <c r="CJ40" i="6"/>
  <c r="C40" i="6" s="1"/>
  <c r="CJ41" i="6"/>
  <c r="CJ42" i="6"/>
  <c r="CJ43" i="6"/>
  <c r="CJ44" i="6"/>
  <c r="CJ45" i="6"/>
  <c r="CJ46" i="6"/>
  <c r="C46" i="6" s="1"/>
  <c r="CJ47" i="6"/>
  <c r="CJ48" i="6"/>
  <c r="CJ49" i="6"/>
  <c r="CJ50" i="6"/>
  <c r="CJ51" i="6"/>
  <c r="CI18" i="6"/>
  <c r="CI19" i="6"/>
  <c r="CI20" i="6"/>
  <c r="CI21" i="6"/>
  <c r="CI22" i="6"/>
  <c r="CI23" i="6"/>
  <c r="CI24" i="6"/>
  <c r="CI25" i="6"/>
  <c r="CI26" i="6"/>
  <c r="CI27" i="6"/>
  <c r="CI28" i="6"/>
  <c r="CI29" i="6"/>
  <c r="CI30" i="6"/>
  <c r="CI31" i="6"/>
  <c r="CI32" i="6"/>
  <c r="CI33" i="6"/>
  <c r="CI34" i="6"/>
  <c r="CI35" i="6"/>
  <c r="CI36" i="6"/>
  <c r="CI37" i="6"/>
  <c r="CI38" i="6"/>
  <c r="CI39" i="6"/>
  <c r="CI40" i="6"/>
  <c r="CI41" i="6"/>
  <c r="CI42" i="6"/>
  <c r="CI43" i="6"/>
  <c r="CI44" i="6"/>
  <c r="CI45" i="6"/>
  <c r="CI46" i="6"/>
  <c r="CI47" i="6"/>
  <c r="CI48" i="6"/>
  <c r="CI49" i="6"/>
  <c r="CI50" i="6"/>
  <c r="CI51" i="6"/>
  <c r="CG18" i="6"/>
  <c r="CG19" i="6"/>
  <c r="CG20" i="6"/>
  <c r="CG21" i="6"/>
  <c r="CG22" i="6"/>
  <c r="CG23" i="6"/>
  <c r="CG24" i="6"/>
  <c r="CG25" i="6"/>
  <c r="CG26" i="6"/>
  <c r="CG27" i="6"/>
  <c r="CG28" i="6"/>
  <c r="CG29" i="6"/>
  <c r="CG30" i="6"/>
  <c r="CG31" i="6"/>
  <c r="CG32" i="6"/>
  <c r="CG33" i="6"/>
  <c r="CG34" i="6"/>
  <c r="CG35" i="6"/>
  <c r="CG36" i="6"/>
  <c r="CG37" i="6"/>
  <c r="CG38" i="6"/>
  <c r="CG39" i="6"/>
  <c r="CG40" i="6"/>
  <c r="CG41" i="6"/>
  <c r="CG42" i="6"/>
  <c r="CG43" i="6"/>
  <c r="CG44" i="6"/>
  <c r="CG45" i="6"/>
  <c r="CG46" i="6"/>
  <c r="CG47" i="6"/>
  <c r="CG48" i="6"/>
  <c r="CG49" i="6"/>
  <c r="CG50" i="6"/>
  <c r="CG51" i="6"/>
  <c r="CE18" i="6"/>
  <c r="CE19" i="6"/>
  <c r="CE20" i="6"/>
  <c r="CE21" i="6"/>
  <c r="CE22" i="6"/>
  <c r="CE23" i="6"/>
  <c r="CE24" i="6"/>
  <c r="CJ24" i="6" s="1"/>
  <c r="CE25" i="6"/>
  <c r="CE26" i="6"/>
  <c r="CE27" i="6"/>
  <c r="CE28" i="6"/>
  <c r="CE29" i="6"/>
  <c r="CE30" i="6"/>
  <c r="CE31" i="6"/>
  <c r="CE32" i="6"/>
  <c r="CE33" i="6"/>
  <c r="CE34" i="6"/>
  <c r="CE35" i="6"/>
  <c r="CE36" i="6"/>
  <c r="CE37" i="6"/>
  <c r="CE38" i="6"/>
  <c r="CE39" i="6"/>
  <c r="CE40" i="6"/>
  <c r="CE41" i="6"/>
  <c r="CE42" i="6"/>
  <c r="CE43" i="6"/>
  <c r="CE44" i="6"/>
  <c r="CE45" i="6"/>
  <c r="CE46" i="6"/>
  <c r="CE47" i="6"/>
  <c r="CE48" i="6"/>
  <c r="CE49" i="6"/>
  <c r="CE50" i="6"/>
  <c r="CE51" i="6"/>
  <c r="CC18" i="6"/>
  <c r="CC19" i="6"/>
  <c r="CJ19" i="6" s="1"/>
  <c r="CC20" i="6"/>
  <c r="CC21" i="6"/>
  <c r="CC22" i="6"/>
  <c r="CC23" i="6"/>
  <c r="CC24" i="6"/>
  <c r="CC25" i="6"/>
  <c r="CC26" i="6"/>
  <c r="CC27" i="6"/>
  <c r="CC28" i="6"/>
  <c r="CC29" i="6"/>
  <c r="CC30" i="6"/>
  <c r="CC31" i="6"/>
  <c r="CC32" i="6"/>
  <c r="CC33" i="6"/>
  <c r="CC34" i="6"/>
  <c r="CC35" i="6"/>
  <c r="CC36" i="6"/>
  <c r="CC37" i="6"/>
  <c r="CC38" i="6"/>
  <c r="CC39" i="6"/>
  <c r="CC40" i="6"/>
  <c r="CC41" i="6"/>
  <c r="CC42" i="6"/>
  <c r="CC43" i="6"/>
  <c r="CC44" i="6"/>
  <c r="CC45" i="6"/>
  <c r="CC46" i="6"/>
  <c r="CC47" i="6"/>
  <c r="CC48" i="6"/>
  <c r="CC49" i="6"/>
  <c r="CC50" i="6"/>
  <c r="CC51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39" i="6"/>
  <c r="CA40" i="6"/>
  <c r="CA41" i="6"/>
  <c r="CA42" i="6"/>
  <c r="CA43" i="6"/>
  <c r="CA44" i="6"/>
  <c r="CA45" i="6"/>
  <c r="CA46" i="6"/>
  <c r="CA47" i="6"/>
  <c r="CA48" i="6"/>
  <c r="CA49" i="6"/>
  <c r="CA50" i="6"/>
  <c r="CA51" i="6"/>
  <c r="BY18" i="6"/>
  <c r="BY19" i="6"/>
  <c r="BY20" i="6"/>
  <c r="BY21" i="6"/>
  <c r="BY22" i="6"/>
  <c r="BY23" i="6"/>
  <c r="BY24" i="6"/>
  <c r="BY25" i="6"/>
  <c r="BY26" i="6"/>
  <c r="BY27" i="6"/>
  <c r="BY28" i="6"/>
  <c r="BY29" i="6"/>
  <c r="BY30" i="6"/>
  <c r="BY31" i="6"/>
  <c r="BY32" i="6"/>
  <c r="BY33" i="6"/>
  <c r="BY34" i="6"/>
  <c r="BY35" i="6"/>
  <c r="BY36" i="6"/>
  <c r="BY37" i="6"/>
  <c r="BY38" i="6"/>
  <c r="BY39" i="6"/>
  <c r="BY40" i="6"/>
  <c r="BY41" i="6"/>
  <c r="BY42" i="6"/>
  <c r="BY43" i="6"/>
  <c r="BY44" i="6"/>
  <c r="BY45" i="6"/>
  <c r="BY46" i="6"/>
  <c r="BY47" i="6"/>
  <c r="BY48" i="6"/>
  <c r="BY49" i="6"/>
  <c r="BY50" i="6"/>
  <c r="BY51" i="6"/>
  <c r="BV21" i="6"/>
  <c r="BV22" i="6"/>
  <c r="BV23" i="6"/>
  <c r="BV26" i="6"/>
  <c r="BV28" i="6"/>
  <c r="BV29" i="6"/>
  <c r="BV30" i="6"/>
  <c r="BV31" i="6"/>
  <c r="BV32" i="6"/>
  <c r="BV33" i="6"/>
  <c r="BV34" i="6"/>
  <c r="BV35" i="6"/>
  <c r="BV36" i="6"/>
  <c r="BV37" i="6"/>
  <c r="BV38" i="6"/>
  <c r="BV39" i="6"/>
  <c r="BV40" i="6"/>
  <c r="BV41" i="6"/>
  <c r="BV42" i="6"/>
  <c r="BV43" i="6"/>
  <c r="BV44" i="6"/>
  <c r="BV45" i="6"/>
  <c r="BV46" i="6"/>
  <c r="BV47" i="6"/>
  <c r="BV48" i="6"/>
  <c r="BV49" i="6"/>
  <c r="BV50" i="6"/>
  <c r="BV51" i="6"/>
  <c r="BU18" i="6"/>
  <c r="BU19" i="6"/>
  <c r="BU20" i="6"/>
  <c r="BU21" i="6"/>
  <c r="BU22" i="6"/>
  <c r="BU23" i="6"/>
  <c r="BU24" i="6"/>
  <c r="BU25" i="6"/>
  <c r="BU26" i="6"/>
  <c r="BU27" i="6"/>
  <c r="BU28" i="6"/>
  <c r="BU29" i="6"/>
  <c r="BU30" i="6"/>
  <c r="BU31" i="6"/>
  <c r="BU32" i="6"/>
  <c r="BU33" i="6"/>
  <c r="BU34" i="6"/>
  <c r="BU35" i="6"/>
  <c r="BU36" i="6"/>
  <c r="BU37" i="6"/>
  <c r="BU38" i="6"/>
  <c r="BU39" i="6"/>
  <c r="BU40" i="6"/>
  <c r="BU41" i="6"/>
  <c r="BU42" i="6"/>
  <c r="BU43" i="6"/>
  <c r="BU44" i="6"/>
  <c r="BU45" i="6"/>
  <c r="BU46" i="6"/>
  <c r="BU47" i="6"/>
  <c r="BU48" i="6"/>
  <c r="BU49" i="6"/>
  <c r="BU50" i="6"/>
  <c r="BU51" i="6"/>
  <c r="BS18" i="6"/>
  <c r="EF18" i="6" s="1"/>
  <c r="BS19" i="6"/>
  <c r="BS20" i="6"/>
  <c r="BS21" i="6"/>
  <c r="BS22" i="6"/>
  <c r="BS23" i="6"/>
  <c r="BS24" i="6"/>
  <c r="BS25" i="6"/>
  <c r="BS26" i="6"/>
  <c r="BS27" i="6"/>
  <c r="BS28" i="6"/>
  <c r="BS29" i="6"/>
  <c r="BS30" i="6"/>
  <c r="BS31" i="6"/>
  <c r="BS32" i="6"/>
  <c r="BS33" i="6"/>
  <c r="BS34" i="6"/>
  <c r="BS35" i="6"/>
  <c r="BS36" i="6"/>
  <c r="BS37" i="6"/>
  <c r="BS38" i="6"/>
  <c r="BS39" i="6"/>
  <c r="BS40" i="6"/>
  <c r="BS41" i="6"/>
  <c r="BS42" i="6"/>
  <c r="BS43" i="6"/>
  <c r="BS44" i="6"/>
  <c r="BS45" i="6"/>
  <c r="BS46" i="6"/>
  <c r="BS47" i="6"/>
  <c r="BS48" i="6"/>
  <c r="BS49" i="6"/>
  <c r="BS50" i="6"/>
  <c r="BS51" i="6"/>
  <c r="BQ18" i="6"/>
  <c r="BQ19" i="6"/>
  <c r="BQ20" i="6"/>
  <c r="BQ21" i="6"/>
  <c r="BQ22" i="6"/>
  <c r="BQ23" i="6"/>
  <c r="BQ24" i="6"/>
  <c r="BQ25" i="6"/>
  <c r="BQ26" i="6"/>
  <c r="BQ27" i="6"/>
  <c r="BQ28" i="6"/>
  <c r="BQ29" i="6"/>
  <c r="BQ30" i="6"/>
  <c r="BQ31" i="6"/>
  <c r="BQ32" i="6"/>
  <c r="BQ33" i="6"/>
  <c r="BQ34" i="6"/>
  <c r="BQ35" i="6"/>
  <c r="BQ36" i="6"/>
  <c r="BQ37" i="6"/>
  <c r="BQ38" i="6"/>
  <c r="BQ39" i="6"/>
  <c r="BQ40" i="6"/>
  <c r="BQ41" i="6"/>
  <c r="BQ42" i="6"/>
  <c r="BQ43" i="6"/>
  <c r="BQ44" i="6"/>
  <c r="BQ45" i="6"/>
  <c r="BQ46" i="6"/>
  <c r="BQ47" i="6"/>
  <c r="BQ48" i="6"/>
  <c r="BQ49" i="6"/>
  <c r="BQ50" i="6"/>
  <c r="BQ51" i="6"/>
  <c r="BO18" i="6"/>
  <c r="BO19" i="6"/>
  <c r="BO20" i="6"/>
  <c r="BO21" i="6"/>
  <c r="BO22" i="6"/>
  <c r="BO23" i="6"/>
  <c r="BO24" i="6"/>
  <c r="BO25" i="6"/>
  <c r="BO26" i="6"/>
  <c r="BO27" i="6"/>
  <c r="BO28" i="6"/>
  <c r="BO29" i="6"/>
  <c r="BO30" i="6"/>
  <c r="BO31" i="6"/>
  <c r="BO32" i="6"/>
  <c r="BO33" i="6"/>
  <c r="BO34" i="6"/>
  <c r="BO35" i="6"/>
  <c r="BO36" i="6"/>
  <c r="BO37" i="6"/>
  <c r="BO38" i="6"/>
  <c r="BO39" i="6"/>
  <c r="BO40" i="6"/>
  <c r="BO41" i="6"/>
  <c r="BO42" i="6"/>
  <c r="BO43" i="6"/>
  <c r="BO44" i="6"/>
  <c r="BO45" i="6"/>
  <c r="BO46" i="6"/>
  <c r="BO47" i="6"/>
  <c r="BO48" i="6"/>
  <c r="BO49" i="6"/>
  <c r="BO50" i="6"/>
  <c r="BO51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I18" i="6"/>
  <c r="BI19" i="6"/>
  <c r="BI20" i="6"/>
  <c r="BI21" i="6"/>
  <c r="BI22" i="6"/>
  <c r="BI23" i="6"/>
  <c r="BI24" i="6"/>
  <c r="BI25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0" i="6"/>
  <c r="BI41" i="6"/>
  <c r="BI42" i="6"/>
  <c r="BI43" i="6"/>
  <c r="BI44" i="6"/>
  <c r="BI45" i="6"/>
  <c r="BI46" i="6"/>
  <c r="BI47" i="6"/>
  <c r="BI48" i="6"/>
  <c r="BI49" i="6"/>
  <c r="BI50" i="6"/>
  <c r="BI51" i="6"/>
  <c r="BF19" i="6"/>
  <c r="BF21" i="6"/>
  <c r="BF22" i="6"/>
  <c r="BF25" i="6"/>
  <c r="BF26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C18" i="6"/>
  <c r="BC19" i="6"/>
  <c r="BC20" i="6"/>
  <c r="BC21" i="6"/>
  <c r="BC22" i="6"/>
  <c r="BC23" i="6"/>
  <c r="BF23" i="6" s="1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A18" i="6"/>
  <c r="BA19" i="6"/>
  <c r="BA20" i="6"/>
  <c r="BA21" i="6"/>
  <c r="BA22" i="6"/>
  <c r="BA23" i="6"/>
  <c r="BA24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9" i="6"/>
  <c r="BA40" i="6"/>
  <c r="BA41" i="6"/>
  <c r="BA42" i="6"/>
  <c r="BA43" i="6"/>
  <c r="BA44" i="6"/>
  <c r="BA45" i="6"/>
  <c r="BA46" i="6"/>
  <c r="BA47" i="6"/>
  <c r="BA48" i="6"/>
  <c r="BA49" i="6"/>
  <c r="BA50" i="6"/>
  <c r="BA51" i="6"/>
  <c r="AY18" i="6"/>
  <c r="AY19" i="6"/>
  <c r="AY20" i="6"/>
  <c r="ED20" i="6" s="1"/>
  <c r="AY21" i="6"/>
  <c r="AY22" i="6"/>
  <c r="AY23" i="6"/>
  <c r="AY24" i="6"/>
  <c r="ED24" i="6" s="1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W18" i="6"/>
  <c r="ED18" i="6" s="1"/>
  <c r="AW19" i="6"/>
  <c r="AW20" i="6"/>
  <c r="AW21" i="6"/>
  <c r="AW22" i="6"/>
  <c r="AW23" i="6"/>
  <c r="AW24" i="6"/>
  <c r="BF24" i="6" s="1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T18" i="6"/>
  <c r="AT19" i="6"/>
  <c r="AT20" i="6"/>
  <c r="AT22" i="6"/>
  <c r="AT23" i="6"/>
  <c r="AT24" i="6"/>
  <c r="AT25" i="6"/>
  <c r="AT26" i="6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43" i="6"/>
  <c r="AT44" i="6"/>
  <c r="AT45" i="6"/>
  <c r="AT46" i="6"/>
  <c r="AT47" i="6"/>
  <c r="AT48" i="6"/>
  <c r="AT49" i="6"/>
  <c r="AT50" i="6"/>
  <c r="AT51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S41" i="6"/>
  <c r="AS42" i="6"/>
  <c r="AS43" i="6"/>
  <c r="AS44" i="6"/>
  <c r="AS45" i="6"/>
  <c r="AS46" i="6"/>
  <c r="AS47" i="6"/>
  <c r="AS48" i="6"/>
  <c r="AS49" i="6"/>
  <c r="AS50" i="6"/>
  <c r="AS51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39" i="6"/>
  <c r="AQ40" i="6"/>
  <c r="AQ41" i="6"/>
  <c r="AQ42" i="6"/>
  <c r="AQ43" i="6"/>
  <c r="AQ44" i="6"/>
  <c r="AQ45" i="6"/>
  <c r="AQ46" i="6"/>
  <c r="AQ47" i="6"/>
  <c r="AQ48" i="6"/>
  <c r="AQ49" i="6"/>
  <c r="AQ50" i="6"/>
  <c r="AQ51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43" i="6"/>
  <c r="AO44" i="6"/>
  <c r="AO45" i="6"/>
  <c r="AO46" i="6"/>
  <c r="AO47" i="6"/>
  <c r="AO48" i="6"/>
  <c r="AO49" i="6"/>
  <c r="AO50" i="6"/>
  <c r="AO51" i="6"/>
  <c r="AM18" i="6"/>
  <c r="AM19" i="6"/>
  <c r="AM20" i="6"/>
  <c r="AM21" i="6"/>
  <c r="AM22" i="6"/>
  <c r="AM23" i="6"/>
  <c r="AM24" i="6"/>
  <c r="AM25" i="6"/>
  <c r="AM26" i="6"/>
  <c r="AM27" i="6"/>
  <c r="AM28" i="6"/>
  <c r="AM29" i="6"/>
  <c r="AM30" i="6"/>
  <c r="AM31" i="6"/>
  <c r="AM32" i="6"/>
  <c r="AM33" i="6"/>
  <c r="AM34" i="6"/>
  <c r="AM35" i="6"/>
  <c r="AM36" i="6"/>
  <c r="AM37" i="6"/>
  <c r="AM38" i="6"/>
  <c r="AM39" i="6"/>
  <c r="AM40" i="6"/>
  <c r="AM41" i="6"/>
  <c r="AM42" i="6"/>
  <c r="AM43" i="6"/>
  <c r="AM44" i="6"/>
  <c r="AM45" i="6"/>
  <c r="AM46" i="6"/>
  <c r="AM47" i="6"/>
  <c r="AM48" i="6"/>
  <c r="AM49" i="6"/>
  <c r="AM50" i="6"/>
  <c r="AM51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50" i="6"/>
  <c r="AK51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39" i="6"/>
  <c r="AI40" i="6"/>
  <c r="AI41" i="6"/>
  <c r="AI42" i="6"/>
  <c r="AI43" i="6"/>
  <c r="AI44" i="6"/>
  <c r="AI45" i="6"/>
  <c r="AI46" i="6"/>
  <c r="AI47" i="6"/>
  <c r="AI48" i="6"/>
  <c r="AI49" i="6"/>
  <c r="AI50" i="6"/>
  <c r="AI51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39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A18" i="6"/>
  <c r="AA19" i="6"/>
  <c r="AA20" i="6"/>
  <c r="AA21" i="6"/>
  <c r="AT21" i="6" s="1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X20" i="6"/>
  <c r="X21" i="6"/>
  <c r="X23" i="6"/>
  <c r="X24" i="6"/>
  <c r="X26" i="6"/>
  <c r="X27" i="6"/>
  <c r="X28" i="6"/>
  <c r="X29" i="6"/>
  <c r="X30" i="6"/>
  <c r="X31" i="6"/>
  <c r="X32" i="6"/>
  <c r="X33" i="6"/>
  <c r="C33" i="6" s="1"/>
  <c r="X34" i="6"/>
  <c r="X35" i="6"/>
  <c r="X36" i="6"/>
  <c r="X37" i="6"/>
  <c r="X38" i="6"/>
  <c r="X39" i="6"/>
  <c r="C39" i="6" s="1"/>
  <c r="X40" i="6"/>
  <c r="X41" i="6"/>
  <c r="X42" i="6"/>
  <c r="X43" i="6"/>
  <c r="X44" i="6"/>
  <c r="X45" i="6"/>
  <c r="C45" i="6" s="1"/>
  <c r="X46" i="6"/>
  <c r="X47" i="6"/>
  <c r="X48" i="6"/>
  <c r="X49" i="6"/>
  <c r="X50" i="6"/>
  <c r="X51" i="6"/>
  <c r="X52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W18" i="6"/>
  <c r="W19" i="6"/>
  <c r="W20" i="6"/>
  <c r="W21" i="6"/>
  <c r="W22" i="6"/>
  <c r="X22" i="6" s="1"/>
  <c r="W23" i="6"/>
  <c r="W24" i="6"/>
  <c r="W25" i="6"/>
  <c r="W26" i="6"/>
  <c r="W27" i="6"/>
  <c r="W28" i="6"/>
  <c r="U18" i="6"/>
  <c r="U19" i="6"/>
  <c r="U20" i="6"/>
  <c r="U21" i="6"/>
  <c r="U22" i="6"/>
  <c r="U23" i="6"/>
  <c r="U24" i="6"/>
  <c r="U25" i="6"/>
  <c r="U26" i="6"/>
  <c r="U27" i="6"/>
  <c r="U28" i="6"/>
  <c r="S18" i="6"/>
  <c r="S19" i="6"/>
  <c r="S20" i="6"/>
  <c r="S21" i="6"/>
  <c r="S22" i="6"/>
  <c r="S23" i="6"/>
  <c r="S24" i="6"/>
  <c r="S25" i="6"/>
  <c r="S26" i="6"/>
  <c r="S27" i="6"/>
  <c r="S28" i="6"/>
  <c r="O18" i="6"/>
  <c r="O19" i="6"/>
  <c r="O20" i="6"/>
  <c r="O21" i="6"/>
  <c r="O22" i="6"/>
  <c r="O23" i="6"/>
  <c r="O24" i="6"/>
  <c r="O25" i="6"/>
  <c r="O26" i="6"/>
  <c r="O27" i="6"/>
  <c r="O28" i="6"/>
  <c r="Q18" i="6"/>
  <c r="X18" i="6" s="1"/>
  <c r="Q19" i="6"/>
  <c r="Q20" i="6"/>
  <c r="Q21" i="6"/>
  <c r="Q22" i="6"/>
  <c r="Q23" i="6"/>
  <c r="Q24" i="6"/>
  <c r="Q25" i="6"/>
  <c r="Q26" i="6"/>
  <c r="Q27" i="6"/>
  <c r="Q28" i="6"/>
  <c r="L18" i="6"/>
  <c r="L23" i="6"/>
  <c r="L24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C53" i="6" s="1"/>
  <c r="L54" i="6"/>
  <c r="L55" i="6"/>
  <c r="L56" i="6"/>
  <c r="L57" i="6"/>
  <c r="L58" i="6"/>
  <c r="L59" i="6"/>
  <c r="C59" i="6" s="1"/>
  <c r="L60" i="6"/>
  <c r="L61" i="6"/>
  <c r="L62" i="6"/>
  <c r="L63" i="6"/>
  <c r="L64" i="6"/>
  <c r="L65" i="6"/>
  <c r="C65" i="6" s="1"/>
  <c r="L66" i="6"/>
  <c r="L67" i="6"/>
  <c r="L68" i="6"/>
  <c r="L69" i="6"/>
  <c r="L70" i="6"/>
  <c r="L71" i="6"/>
  <c r="C71" i="6" s="1"/>
  <c r="L72" i="6"/>
  <c r="L73" i="6"/>
  <c r="L74" i="6"/>
  <c r="L75" i="6"/>
  <c r="L76" i="6"/>
  <c r="L77" i="6"/>
  <c r="C77" i="6" s="1"/>
  <c r="L78" i="6"/>
  <c r="L79" i="6"/>
  <c r="L80" i="6"/>
  <c r="L81" i="6"/>
  <c r="L82" i="6"/>
  <c r="L83" i="6"/>
  <c r="C83" i="6" s="1"/>
  <c r="L84" i="6"/>
  <c r="L85" i="6"/>
  <c r="L86" i="6"/>
  <c r="L87" i="6"/>
  <c r="L88" i="6"/>
  <c r="L89" i="6"/>
  <c r="C89" i="6" s="1"/>
  <c r="L90" i="6"/>
  <c r="L91" i="6"/>
  <c r="L92" i="6"/>
  <c r="L93" i="6"/>
  <c r="L94" i="6"/>
  <c r="L95" i="6"/>
  <c r="C95" i="6" s="1"/>
  <c r="L96" i="6"/>
  <c r="L97" i="6"/>
  <c r="L98" i="6"/>
  <c r="L99" i="6"/>
  <c r="L100" i="6"/>
  <c r="L101" i="6"/>
  <c r="C101" i="6" s="1"/>
  <c r="L102" i="6"/>
  <c r="L103" i="6"/>
  <c r="L104" i="6"/>
  <c r="L105" i="6"/>
  <c r="L106" i="6"/>
  <c r="L107" i="6"/>
  <c r="C107" i="6" s="1"/>
  <c r="L108" i="6"/>
  <c r="L109" i="6"/>
  <c r="L110" i="6"/>
  <c r="L111" i="6"/>
  <c r="L112" i="6"/>
  <c r="L113" i="6"/>
  <c r="C113" i="6" s="1"/>
  <c r="L114" i="6"/>
  <c r="L115" i="6"/>
  <c r="L116" i="6"/>
  <c r="L117" i="6"/>
  <c r="L118" i="6"/>
  <c r="L119" i="6"/>
  <c r="C119" i="6" s="1"/>
  <c r="L120" i="6"/>
  <c r="L121" i="6"/>
  <c r="L122" i="6"/>
  <c r="L123" i="6"/>
  <c r="L124" i="6"/>
  <c r="L125" i="6"/>
  <c r="C125" i="6" s="1"/>
  <c r="L126" i="6"/>
  <c r="L127" i="6"/>
  <c r="L128" i="6"/>
  <c r="L129" i="6"/>
  <c r="L130" i="6"/>
  <c r="L131" i="6"/>
  <c r="C131" i="6" s="1"/>
  <c r="L132" i="6"/>
  <c r="L133" i="6"/>
  <c r="L134" i="6"/>
  <c r="L135" i="6"/>
  <c r="L136" i="6"/>
  <c r="L137" i="6"/>
  <c r="C137" i="6" s="1"/>
  <c r="L138" i="6"/>
  <c r="L139" i="6"/>
  <c r="L140" i="6"/>
  <c r="C140" i="6" s="1"/>
  <c r="L141" i="6"/>
  <c r="L142" i="6"/>
  <c r="L143" i="6"/>
  <c r="C143" i="6" s="1"/>
  <c r="L144" i="6"/>
  <c r="L145" i="6"/>
  <c r="L146" i="6"/>
  <c r="L147" i="6"/>
  <c r="L148" i="6"/>
  <c r="L149" i="6"/>
  <c r="C149" i="6" s="1"/>
  <c r="L150" i="6"/>
  <c r="K18" i="6"/>
  <c r="K19" i="6"/>
  <c r="K20" i="6"/>
  <c r="K21" i="6"/>
  <c r="K22" i="6"/>
  <c r="K23" i="6"/>
  <c r="K24" i="6"/>
  <c r="K25" i="6"/>
  <c r="K26" i="6"/>
  <c r="K27" i="6"/>
  <c r="L27" i="6" s="1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C28" i="6"/>
  <c r="C30" i="6"/>
  <c r="C36" i="6"/>
  <c r="C37" i="6"/>
  <c r="C42" i="6"/>
  <c r="C43" i="6"/>
  <c r="C51" i="6"/>
  <c r="C52" i="6"/>
  <c r="C54" i="6"/>
  <c r="C55" i="6"/>
  <c r="C56" i="6"/>
  <c r="C57" i="6"/>
  <c r="C58" i="6"/>
  <c r="C60" i="6"/>
  <c r="C61" i="6"/>
  <c r="C62" i="6"/>
  <c r="C63" i="6"/>
  <c r="C64" i="6"/>
  <c r="C66" i="6"/>
  <c r="C67" i="6"/>
  <c r="C68" i="6"/>
  <c r="C69" i="6"/>
  <c r="C70" i="6"/>
  <c r="C72" i="6"/>
  <c r="C73" i="6"/>
  <c r="C74" i="6"/>
  <c r="C75" i="6"/>
  <c r="C76" i="6"/>
  <c r="C78" i="6"/>
  <c r="C79" i="6"/>
  <c r="C80" i="6"/>
  <c r="C81" i="6"/>
  <c r="C82" i="6"/>
  <c r="C84" i="6"/>
  <c r="C85" i="6"/>
  <c r="C86" i="6"/>
  <c r="C87" i="6"/>
  <c r="C88" i="6"/>
  <c r="C90" i="6"/>
  <c r="C91" i="6"/>
  <c r="C92" i="6"/>
  <c r="C93" i="6"/>
  <c r="C94" i="6"/>
  <c r="C96" i="6"/>
  <c r="C97" i="6"/>
  <c r="C98" i="6"/>
  <c r="C99" i="6"/>
  <c r="C100" i="6"/>
  <c r="C102" i="6"/>
  <c r="C103" i="6"/>
  <c r="C104" i="6"/>
  <c r="C105" i="6"/>
  <c r="C106" i="6"/>
  <c r="C108" i="6"/>
  <c r="C109" i="6"/>
  <c r="C110" i="6"/>
  <c r="C111" i="6"/>
  <c r="C112" i="6"/>
  <c r="C114" i="6"/>
  <c r="C115" i="6"/>
  <c r="C116" i="6"/>
  <c r="C117" i="6"/>
  <c r="C118" i="6"/>
  <c r="C120" i="6"/>
  <c r="C121" i="6"/>
  <c r="C122" i="6"/>
  <c r="C123" i="6"/>
  <c r="C124" i="6"/>
  <c r="C126" i="6"/>
  <c r="C127" i="6"/>
  <c r="C128" i="6"/>
  <c r="C129" i="6"/>
  <c r="C130" i="6"/>
  <c r="C132" i="6"/>
  <c r="C133" i="6"/>
  <c r="C134" i="6"/>
  <c r="C135" i="6"/>
  <c r="C136" i="6"/>
  <c r="C138" i="6"/>
  <c r="C139" i="6"/>
  <c r="C141" i="6"/>
  <c r="C142" i="6"/>
  <c r="C144" i="6"/>
  <c r="C145" i="6"/>
  <c r="C146" i="6"/>
  <c r="C147" i="6"/>
  <c r="C148" i="6"/>
  <c r="C150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I18" i="6"/>
  <c r="I19" i="6"/>
  <c r="I20" i="6"/>
  <c r="L20" i="6" s="1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G18" i="6"/>
  <c r="G19" i="6"/>
  <c r="G20" i="6"/>
  <c r="G21" i="6"/>
  <c r="G22" i="6"/>
  <c r="L22" i="6" s="1"/>
  <c r="G23" i="6"/>
  <c r="G24" i="6"/>
  <c r="G25" i="6"/>
  <c r="L25" i="6" s="1"/>
  <c r="G26" i="6"/>
  <c r="L26" i="6" s="1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E18" i="6"/>
  <c r="E19" i="6"/>
  <c r="L19" i="6" s="1"/>
  <c r="E20" i="6"/>
  <c r="E21" i="6"/>
  <c r="E22" i="6"/>
  <c r="E23" i="6"/>
  <c r="E24" i="6"/>
  <c r="E25" i="6"/>
  <c r="E26" i="6"/>
  <c r="E27" i="6"/>
  <c r="A19" i="6"/>
  <c r="A20" i="6"/>
  <c r="A21" i="6"/>
  <c r="A22" i="6"/>
  <c r="A23" i="6"/>
  <c r="A24" i="6"/>
  <c r="A25" i="6"/>
  <c r="A26" i="6"/>
  <c r="A27" i="6"/>
  <c r="A28" i="6"/>
  <c r="A29" i="6"/>
  <c r="A30" i="6"/>
  <c r="BV27" i="6" l="1"/>
  <c r="C27" i="6" s="1"/>
  <c r="EF27" i="6"/>
  <c r="EJ27" i="6" s="1"/>
  <c r="BF27" i="6"/>
  <c r="ED27" i="6"/>
  <c r="DH26" i="6"/>
  <c r="EJ26" i="6"/>
  <c r="C26" i="6"/>
  <c r="EF25" i="6"/>
  <c r="EJ25" i="6" s="1"/>
  <c r="BV25" i="6"/>
  <c r="C25" i="6" s="1"/>
  <c r="X25" i="6"/>
  <c r="EH24" i="6"/>
  <c r="EJ24" i="6" s="1"/>
  <c r="DH24" i="6"/>
  <c r="EF24" i="6"/>
  <c r="BV24" i="6"/>
  <c r="ED23" i="6"/>
  <c r="EJ23" i="6" s="1"/>
  <c r="EH22" i="6"/>
  <c r="DH22" i="6"/>
  <c r="EJ22" i="6"/>
  <c r="C22" i="6"/>
  <c r="EH21" i="6"/>
  <c r="EJ21" i="6" s="1"/>
  <c r="DH21" i="6"/>
  <c r="C21" i="6" s="1"/>
  <c r="CJ21" i="6"/>
  <c r="L21" i="6"/>
  <c r="CR20" i="6"/>
  <c r="EJ20" i="6" s="1"/>
  <c r="EF20" i="6"/>
  <c r="BV20" i="6"/>
  <c r="BF20" i="6"/>
  <c r="DH20" i="6"/>
  <c r="EF19" i="6"/>
  <c r="BV19" i="6"/>
  <c r="X19" i="6"/>
  <c r="EJ19" i="6"/>
  <c r="EB18" i="6"/>
  <c r="EH18" i="6"/>
  <c r="EJ18" i="6" s="1"/>
  <c r="DH18" i="6"/>
  <c r="C18" i="6" s="1"/>
  <c r="EK18" i="6" s="1"/>
  <c r="BV18" i="6"/>
  <c r="BF18" i="6"/>
  <c r="C48" i="6"/>
  <c r="C50" i="6"/>
  <c r="C44" i="6"/>
  <c r="C23" i="6"/>
  <c r="C38" i="6"/>
  <c r="C32" i="6"/>
  <c r="C31" i="6"/>
  <c r="C47" i="6"/>
  <c r="C41" i="6"/>
  <c r="C35" i="6"/>
  <c r="C29" i="6"/>
  <c r="B17" i="6"/>
  <c r="B18" i="6"/>
  <c r="B19" i="6"/>
  <c r="B20" i="6"/>
  <c r="B21" i="6"/>
  <c r="B22" i="6"/>
  <c r="B23" i="6"/>
  <c r="B24" i="6"/>
  <c r="B25" i="6"/>
  <c r="B26" i="6"/>
  <c r="B27" i="6"/>
  <c r="A17" i="6"/>
  <c r="A18" i="6"/>
  <c r="C27" i="10"/>
  <c r="B27" i="10"/>
  <c r="B28" i="10"/>
  <c r="B29" i="10"/>
  <c r="B30" i="10"/>
  <c r="A28" i="10"/>
  <c r="A29" i="10"/>
  <c r="A30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G27" i="1" l="1"/>
  <c r="EK27" i="6"/>
  <c r="EL27" i="6" s="1"/>
  <c r="G26" i="1"/>
  <c r="EK26" i="6"/>
  <c r="EL26" i="6"/>
  <c r="EK25" i="6"/>
  <c r="EL25" i="6" s="1"/>
  <c r="G25" i="1"/>
  <c r="C24" i="6"/>
  <c r="G24" i="1"/>
  <c r="EK24" i="6"/>
  <c r="EL24" i="6" s="1"/>
  <c r="EK23" i="6"/>
  <c r="EL23" i="6" s="1"/>
  <c r="G23" i="1"/>
  <c r="EK22" i="6"/>
  <c r="G22" i="1"/>
  <c r="EL22" i="6"/>
  <c r="G21" i="1"/>
  <c r="EK21" i="6"/>
  <c r="EL21" i="6" s="1"/>
  <c r="C20" i="6"/>
  <c r="EK20" i="6"/>
  <c r="EL20" i="6" s="1"/>
  <c r="G20" i="1"/>
  <c r="C19" i="6"/>
  <c r="EK19" i="6"/>
  <c r="G19" i="1"/>
  <c r="EL19" i="6"/>
  <c r="EL18" i="6"/>
  <c r="C18" i="11"/>
  <c r="C19" i="11"/>
  <c r="C20" i="11"/>
  <c r="C21" i="11"/>
  <c r="B19" i="11"/>
  <c r="B20" i="11"/>
  <c r="B21" i="11"/>
  <c r="A19" i="11"/>
  <c r="A20" i="11"/>
  <c r="ES17" i="11" l="1"/>
  <c r="EP17" i="11"/>
  <c r="EN17" i="11"/>
  <c r="EL17" i="11"/>
  <c r="ER17" i="11" s="1"/>
  <c r="ES16" i="11"/>
  <c r="EP16" i="11"/>
  <c r="EN16" i="11"/>
  <c r="EL16" i="11"/>
  <c r="ER16" i="11" s="1"/>
  <c r="ES15" i="11"/>
  <c r="EP15" i="11"/>
  <c r="EN15" i="11"/>
  <c r="EL15" i="11"/>
  <c r="ER15" i="11" s="1"/>
  <c r="ES14" i="11"/>
  <c r="ER14" i="11"/>
  <c r="EP14" i="11"/>
  <c r="EN14" i="11"/>
  <c r="EL14" i="11"/>
  <c r="ES13" i="11"/>
  <c r="ER13" i="11"/>
  <c r="EP13" i="11"/>
  <c r="EN13" i="11"/>
  <c r="EL13" i="11"/>
  <c r="ES12" i="11"/>
  <c r="EP12" i="11"/>
  <c r="EN12" i="11"/>
  <c r="ER12" i="11" s="1"/>
  <c r="EL12" i="11"/>
  <c r="ES11" i="11"/>
  <c r="EP11" i="11"/>
  <c r="EN11" i="11"/>
  <c r="EL11" i="11"/>
  <c r="ER11" i="11" s="1"/>
  <c r="ES10" i="11"/>
  <c r="EP10" i="11"/>
  <c r="EN10" i="11"/>
  <c r="EL10" i="11"/>
  <c r="ER10" i="11" s="1"/>
  <c r="ES9" i="11"/>
  <c r="EP9" i="11"/>
  <c r="EN9" i="11"/>
  <c r="EL9" i="11"/>
  <c r="ER9" i="11" s="1"/>
  <c r="ES8" i="11"/>
  <c r="ER8" i="11"/>
  <c r="EP8" i="11"/>
  <c r="EN8" i="11"/>
  <c r="EL8" i="11"/>
  <c r="ES7" i="11"/>
  <c r="ER7" i="11"/>
  <c r="EP7" i="11"/>
  <c r="EN7" i="11"/>
  <c r="EL7" i="11"/>
  <c r="ES6" i="11"/>
  <c r="EP6" i="11"/>
  <c r="EN6" i="11"/>
  <c r="ER6" i="11" s="1"/>
  <c r="EL6" i="11"/>
  <c r="ES5" i="11"/>
  <c r="EP5" i="11"/>
  <c r="EN5" i="11"/>
  <c r="EL5" i="11"/>
  <c r="ER5" i="11" s="1"/>
  <c r="ES4" i="11"/>
  <c r="EP4" i="11"/>
  <c r="EN4" i="11"/>
  <c r="EL4" i="11"/>
  <c r="ER4" i="11" s="1"/>
  <c r="ES3" i="11"/>
  <c r="EP3" i="11"/>
  <c r="EN3" i="11"/>
  <c r="EL3" i="11"/>
  <c r="ER3" i="11" s="1"/>
  <c r="ES2" i="11"/>
  <c r="ER2" i="11"/>
  <c r="EP2" i="11"/>
  <c r="EN2" i="11"/>
  <c r="EL2" i="11"/>
  <c r="ED2" i="6"/>
  <c r="EJ2" i="6"/>
  <c r="EK17" i="6"/>
  <c r="EH17" i="6"/>
  <c r="EJ17" i="6" s="1"/>
  <c r="EF17" i="6"/>
  <c r="ED17" i="6"/>
  <c r="EK16" i="6"/>
  <c r="EH16" i="6"/>
  <c r="EF16" i="6"/>
  <c r="EJ16" i="6" s="1"/>
  <c r="ED16" i="6"/>
  <c r="EK15" i="6"/>
  <c r="EH15" i="6"/>
  <c r="EF15" i="6"/>
  <c r="ED15" i="6"/>
  <c r="EJ15" i="6" s="1"/>
  <c r="EK14" i="6"/>
  <c r="EH14" i="6"/>
  <c r="EF14" i="6"/>
  <c r="ED14" i="6"/>
  <c r="EJ14" i="6" s="1"/>
  <c r="EK13" i="6"/>
  <c r="EH13" i="6"/>
  <c r="EF13" i="6"/>
  <c r="ED13" i="6"/>
  <c r="EJ13" i="6" s="1"/>
  <c r="EK12" i="6"/>
  <c r="EJ12" i="6"/>
  <c r="EH12" i="6"/>
  <c r="EF12" i="6"/>
  <c r="ED12" i="6"/>
  <c r="EK11" i="6"/>
  <c r="EH11" i="6"/>
  <c r="EJ11" i="6" s="1"/>
  <c r="EF11" i="6"/>
  <c r="ED11" i="6"/>
  <c r="EK10" i="6"/>
  <c r="EH10" i="6"/>
  <c r="EF10" i="6"/>
  <c r="EJ10" i="6" s="1"/>
  <c r="ED10" i="6"/>
  <c r="EK9" i="6"/>
  <c r="EH9" i="6"/>
  <c r="EF9" i="6"/>
  <c r="ED9" i="6"/>
  <c r="EJ9" i="6" s="1"/>
  <c r="EK8" i="6"/>
  <c r="EH8" i="6"/>
  <c r="EF8" i="6"/>
  <c r="ED8" i="6"/>
  <c r="EJ8" i="6" s="1"/>
  <c r="EK7" i="6"/>
  <c r="EH7" i="6"/>
  <c r="EF7" i="6"/>
  <c r="ED7" i="6"/>
  <c r="EJ7" i="6" s="1"/>
  <c r="EK6" i="6"/>
  <c r="EJ6" i="6"/>
  <c r="EH6" i="6"/>
  <c r="EF6" i="6"/>
  <c r="ED6" i="6"/>
  <c r="EK5" i="6"/>
  <c r="EH5" i="6"/>
  <c r="EJ5" i="6" s="1"/>
  <c r="EF5" i="6"/>
  <c r="ED5" i="6"/>
  <c r="EK4" i="6"/>
  <c r="EH4" i="6"/>
  <c r="EF4" i="6"/>
  <c r="EJ4" i="6" s="1"/>
  <c r="ED4" i="6"/>
  <c r="EK3" i="6"/>
  <c r="EH3" i="6"/>
  <c r="EF3" i="6"/>
  <c r="ED3" i="6"/>
  <c r="EJ3" i="6" s="1"/>
  <c r="EK2" i="6"/>
  <c r="EH2" i="6"/>
  <c r="EF2" i="6"/>
  <c r="EB2" i="13"/>
  <c r="EI44" i="13"/>
  <c r="EF44" i="13"/>
  <c r="EH44" i="13" s="1"/>
  <c r="ED44" i="13"/>
  <c r="EB44" i="13"/>
  <c r="EI43" i="13"/>
  <c r="EH43" i="13"/>
  <c r="EF43" i="13"/>
  <c r="ED43" i="13"/>
  <c r="EB43" i="13"/>
  <c r="EI42" i="13"/>
  <c r="EF42" i="13"/>
  <c r="ED42" i="13"/>
  <c r="EB42" i="13"/>
  <c r="EH42" i="13" s="1"/>
  <c r="EI41" i="13"/>
  <c r="EF41" i="13"/>
  <c r="ED41" i="13"/>
  <c r="EB41" i="13"/>
  <c r="EH41" i="13" s="1"/>
  <c r="EI40" i="13"/>
  <c r="EF40" i="13"/>
  <c r="ED40" i="13"/>
  <c r="EB40" i="13"/>
  <c r="EH40" i="13" s="1"/>
  <c r="EI39" i="13"/>
  <c r="EH39" i="13"/>
  <c r="EF39" i="13"/>
  <c r="ED39" i="13"/>
  <c r="EB39" i="13"/>
  <c r="EI38" i="13"/>
  <c r="EH38" i="13"/>
  <c r="EF38" i="13"/>
  <c r="ED38" i="13"/>
  <c r="EB38" i="13"/>
  <c r="EI37" i="13"/>
  <c r="EH37" i="13"/>
  <c r="EF37" i="13"/>
  <c r="ED37" i="13"/>
  <c r="EB37" i="13"/>
  <c r="EI36" i="13"/>
  <c r="EF36" i="13"/>
  <c r="ED36" i="13"/>
  <c r="EB36" i="13"/>
  <c r="EH36" i="13" s="1"/>
  <c r="EI35" i="13"/>
  <c r="EF35" i="13"/>
  <c r="ED35" i="13"/>
  <c r="EB35" i="13"/>
  <c r="EH35" i="13" s="1"/>
  <c r="EI34" i="13"/>
  <c r="EF34" i="13"/>
  <c r="ED34" i="13"/>
  <c r="EB34" i="13"/>
  <c r="EH34" i="13" s="1"/>
  <c r="EI33" i="13"/>
  <c r="EH33" i="13"/>
  <c r="EF33" i="13"/>
  <c r="ED33" i="13"/>
  <c r="EB33" i="13"/>
  <c r="EI32" i="13"/>
  <c r="EH32" i="13"/>
  <c r="EF32" i="13"/>
  <c r="ED32" i="13"/>
  <c r="EB32" i="13"/>
  <c r="EI31" i="13"/>
  <c r="EH31" i="13"/>
  <c r="EF31" i="13"/>
  <c r="ED31" i="13"/>
  <c r="EB31" i="13"/>
  <c r="EI30" i="13"/>
  <c r="EF30" i="13"/>
  <c r="ED30" i="13"/>
  <c r="EB30" i="13"/>
  <c r="EH30" i="13" s="1"/>
  <c r="EI29" i="13"/>
  <c r="EF29" i="13"/>
  <c r="ED29" i="13"/>
  <c r="EB29" i="13"/>
  <c r="EH29" i="13" s="1"/>
  <c r="EI28" i="13"/>
  <c r="EF28" i="13"/>
  <c r="ED28" i="13"/>
  <c r="EB28" i="13"/>
  <c r="EH28" i="13" s="1"/>
  <c r="EI27" i="13"/>
  <c r="EH27" i="13"/>
  <c r="EF27" i="13"/>
  <c r="ED27" i="13"/>
  <c r="EB27" i="13"/>
  <c r="EI26" i="13"/>
  <c r="EH26" i="13"/>
  <c r="EF26" i="13"/>
  <c r="ED26" i="13"/>
  <c r="EB26" i="13"/>
  <c r="EI25" i="13"/>
  <c r="EH25" i="13"/>
  <c r="EF25" i="13"/>
  <c r="ED25" i="13"/>
  <c r="EB25" i="13"/>
  <c r="EI24" i="13"/>
  <c r="EF24" i="13"/>
  <c r="ED24" i="13"/>
  <c r="EB24" i="13"/>
  <c r="EH24" i="13" s="1"/>
  <c r="EI23" i="13"/>
  <c r="EF23" i="13"/>
  <c r="ED23" i="13"/>
  <c r="EB23" i="13"/>
  <c r="EH23" i="13" s="1"/>
  <c r="EI22" i="13"/>
  <c r="EF22" i="13"/>
  <c r="ED22" i="13"/>
  <c r="EB22" i="13"/>
  <c r="EH22" i="13" s="1"/>
  <c r="EI21" i="13"/>
  <c r="EH21" i="13"/>
  <c r="EF21" i="13"/>
  <c r="ED21" i="13"/>
  <c r="EB21" i="13"/>
  <c r="EI20" i="13"/>
  <c r="EH20" i="13"/>
  <c r="EF20" i="13"/>
  <c r="ED20" i="13"/>
  <c r="EB20" i="13"/>
  <c r="EI19" i="13"/>
  <c r="EH19" i="13"/>
  <c r="EF19" i="13"/>
  <c r="ED19" i="13"/>
  <c r="EB19" i="13"/>
  <c r="EI18" i="13"/>
  <c r="EF18" i="13"/>
  <c r="ED18" i="13"/>
  <c r="EB18" i="13"/>
  <c r="EH18" i="13" s="1"/>
  <c r="EI17" i="13"/>
  <c r="EF17" i="13"/>
  <c r="ED17" i="13"/>
  <c r="EB17" i="13"/>
  <c r="EH17" i="13" s="1"/>
  <c r="EI16" i="13"/>
  <c r="EF16" i="13"/>
  <c r="ED16" i="13"/>
  <c r="EB16" i="13"/>
  <c r="EH16" i="13" s="1"/>
  <c r="EI15" i="13"/>
  <c r="EH15" i="13"/>
  <c r="EF15" i="13"/>
  <c r="ED15" i="13"/>
  <c r="EB15" i="13"/>
  <c r="EI14" i="13"/>
  <c r="EH14" i="13"/>
  <c r="EF14" i="13"/>
  <c r="ED14" i="13"/>
  <c r="EB14" i="13"/>
  <c r="EI13" i="13"/>
  <c r="EH13" i="13"/>
  <c r="EF13" i="13"/>
  <c r="ED13" i="13"/>
  <c r="EB13" i="13"/>
  <c r="EI12" i="13"/>
  <c r="EF12" i="13"/>
  <c r="EH12" i="13" s="1"/>
  <c r="ED12" i="13"/>
  <c r="EB12" i="13"/>
  <c r="EI11" i="13"/>
  <c r="EF11" i="13"/>
  <c r="ED11" i="13"/>
  <c r="EB11" i="13"/>
  <c r="EH11" i="13" s="1"/>
  <c r="EI10" i="13"/>
  <c r="EF10" i="13"/>
  <c r="ED10" i="13"/>
  <c r="EB10" i="13"/>
  <c r="EH10" i="13" s="1"/>
  <c r="EI9" i="13"/>
  <c r="EF9" i="13"/>
  <c r="ED9" i="13"/>
  <c r="EB9" i="13"/>
  <c r="EH9" i="13" s="1"/>
  <c r="EI8" i="13"/>
  <c r="EH8" i="13"/>
  <c r="EF8" i="13"/>
  <c r="ED8" i="13"/>
  <c r="EB8" i="13"/>
  <c r="EI7" i="13"/>
  <c r="EH7" i="13"/>
  <c r="EF7" i="13"/>
  <c r="ED7" i="13"/>
  <c r="EB7" i="13"/>
  <c r="EI6" i="13"/>
  <c r="EF6" i="13"/>
  <c r="EH6" i="13" s="1"/>
  <c r="ED6" i="13"/>
  <c r="EB6" i="13"/>
  <c r="EI5" i="13"/>
  <c r="EF5" i="13"/>
  <c r="ED5" i="13"/>
  <c r="EB5" i="13"/>
  <c r="EH5" i="13" s="1"/>
  <c r="EI4" i="13"/>
  <c r="EF4" i="13"/>
  <c r="ED4" i="13"/>
  <c r="EB4" i="13"/>
  <c r="EH4" i="13" s="1"/>
  <c r="EI3" i="13"/>
  <c r="EF3" i="13"/>
  <c r="ED3" i="13"/>
  <c r="EB3" i="13"/>
  <c r="EH3" i="13" s="1"/>
  <c r="EI2" i="13"/>
  <c r="EH2" i="13"/>
  <c r="EF2" i="13"/>
  <c r="ED2" i="13"/>
  <c r="B150" i="15" l="1"/>
  <c r="A150" i="15"/>
  <c r="B149" i="15"/>
  <c r="A149" i="15"/>
  <c r="B148" i="15"/>
  <c r="A148" i="15"/>
  <c r="B147" i="15"/>
  <c r="A147" i="15"/>
  <c r="B146" i="15"/>
  <c r="A146" i="15"/>
  <c r="B145" i="15"/>
  <c r="A145" i="15"/>
  <c r="B144" i="15"/>
  <c r="A144" i="15"/>
  <c r="B143" i="15"/>
  <c r="A143" i="15"/>
  <c r="B142" i="15"/>
  <c r="A142" i="15"/>
  <c r="B141" i="15"/>
  <c r="A141" i="15"/>
  <c r="B140" i="15"/>
  <c r="A140" i="15"/>
  <c r="B139" i="15"/>
  <c r="A139" i="15"/>
  <c r="B138" i="15"/>
  <c r="A138" i="15"/>
  <c r="B137" i="15"/>
  <c r="A137" i="15"/>
  <c r="B136" i="15"/>
  <c r="A136" i="15"/>
  <c r="B135" i="15"/>
  <c r="A135" i="15"/>
  <c r="B134" i="15"/>
  <c r="A134" i="15"/>
  <c r="B133" i="15"/>
  <c r="A133" i="15"/>
  <c r="B132" i="15"/>
  <c r="A132" i="15"/>
  <c r="B131" i="15"/>
  <c r="A131" i="15"/>
  <c r="B130" i="15"/>
  <c r="A130" i="15"/>
  <c r="B129" i="15"/>
  <c r="A129" i="15"/>
  <c r="B128" i="15"/>
  <c r="A128" i="15"/>
  <c r="B127" i="15"/>
  <c r="A127" i="15"/>
  <c r="B126" i="15"/>
  <c r="A126" i="15"/>
  <c r="B125" i="15"/>
  <c r="A125" i="15"/>
  <c r="B124" i="15"/>
  <c r="A124" i="15"/>
  <c r="B123" i="15"/>
  <c r="A123" i="15"/>
  <c r="B122" i="15"/>
  <c r="A122" i="15"/>
  <c r="B121" i="15"/>
  <c r="A121" i="15"/>
  <c r="B120" i="15"/>
  <c r="A120" i="15"/>
  <c r="B119" i="15"/>
  <c r="A119" i="15"/>
  <c r="B118" i="15"/>
  <c r="A118" i="15"/>
  <c r="B117" i="15"/>
  <c r="A117" i="15"/>
  <c r="B116" i="15"/>
  <c r="A116" i="15"/>
  <c r="B115" i="15"/>
  <c r="A115" i="15"/>
  <c r="B114" i="15"/>
  <c r="A114" i="15"/>
  <c r="B113" i="15"/>
  <c r="A113" i="15"/>
  <c r="B112" i="15"/>
  <c r="A112" i="15"/>
  <c r="B111" i="15"/>
  <c r="A111" i="15"/>
  <c r="B110" i="15"/>
  <c r="A110" i="15"/>
  <c r="B109" i="15"/>
  <c r="A109" i="15"/>
  <c r="B108" i="15"/>
  <c r="A108" i="15"/>
  <c r="B107" i="15"/>
  <c r="A107" i="15"/>
  <c r="B106" i="15"/>
  <c r="A106" i="15"/>
  <c r="B105" i="15"/>
  <c r="A105" i="15"/>
  <c r="B104" i="15"/>
  <c r="A104" i="15"/>
  <c r="B103" i="15"/>
  <c r="A103" i="15"/>
  <c r="B102" i="15"/>
  <c r="A102" i="15"/>
  <c r="B101" i="15"/>
  <c r="A101" i="15"/>
  <c r="B100" i="15"/>
  <c r="A100" i="15"/>
  <c r="B99" i="15"/>
  <c r="A99" i="15"/>
  <c r="B98" i="15"/>
  <c r="A98" i="15"/>
  <c r="B97" i="15"/>
  <c r="A97" i="15"/>
  <c r="B96" i="15"/>
  <c r="A96" i="15"/>
  <c r="B95" i="15"/>
  <c r="A95" i="15"/>
  <c r="B94" i="15"/>
  <c r="A94" i="15"/>
  <c r="B93" i="15"/>
  <c r="A93" i="15"/>
  <c r="B92" i="15"/>
  <c r="A92" i="15"/>
  <c r="B91" i="15"/>
  <c r="A91" i="15"/>
  <c r="B90" i="15"/>
  <c r="A90" i="15"/>
  <c r="B89" i="15"/>
  <c r="A89" i="15"/>
  <c r="B88" i="15"/>
  <c r="A88" i="15"/>
  <c r="B87" i="15"/>
  <c r="A87" i="15"/>
  <c r="B86" i="15"/>
  <c r="A86" i="15"/>
  <c r="B85" i="15"/>
  <c r="A85" i="15"/>
  <c r="B84" i="15"/>
  <c r="A84" i="15"/>
  <c r="B83" i="15"/>
  <c r="A83" i="15"/>
  <c r="B82" i="15"/>
  <c r="A82" i="15"/>
  <c r="B81" i="15"/>
  <c r="A81" i="15"/>
  <c r="B80" i="15"/>
  <c r="A80" i="15"/>
  <c r="B79" i="15"/>
  <c r="A79" i="15"/>
  <c r="B78" i="15"/>
  <c r="A78" i="15"/>
  <c r="B77" i="15"/>
  <c r="A77" i="15"/>
  <c r="B76" i="15"/>
  <c r="A76" i="15"/>
  <c r="B75" i="15"/>
  <c r="A75" i="15"/>
  <c r="B74" i="15"/>
  <c r="A74" i="15"/>
  <c r="B73" i="15"/>
  <c r="A73" i="15"/>
  <c r="B72" i="15"/>
  <c r="A72" i="15"/>
  <c r="B71" i="15"/>
  <c r="A71" i="15"/>
  <c r="B70" i="15"/>
  <c r="A70" i="15"/>
  <c r="B69" i="15"/>
  <c r="A69" i="15"/>
  <c r="B68" i="15"/>
  <c r="A68" i="15"/>
  <c r="B67" i="15"/>
  <c r="A67" i="15"/>
  <c r="B66" i="15"/>
  <c r="A66" i="15"/>
  <c r="B65" i="15"/>
  <c r="A65" i="15"/>
  <c r="B64" i="15"/>
  <c r="A64" i="15"/>
  <c r="B63" i="15"/>
  <c r="A63" i="15"/>
  <c r="B62" i="15"/>
  <c r="A62" i="15"/>
  <c r="B61" i="15"/>
  <c r="A61" i="15"/>
  <c r="B60" i="15"/>
  <c r="A60" i="15"/>
  <c r="B59" i="15"/>
  <c r="A59" i="15"/>
  <c r="B58" i="15"/>
  <c r="A58" i="15"/>
  <c r="B57" i="15"/>
  <c r="A57" i="15"/>
  <c r="B56" i="15"/>
  <c r="A56" i="15"/>
  <c r="B55" i="15"/>
  <c r="A55" i="15"/>
  <c r="B54" i="15"/>
  <c r="A54" i="15"/>
  <c r="B53" i="15"/>
  <c r="A53" i="15"/>
  <c r="B52" i="15"/>
  <c r="A52" i="15"/>
  <c r="B51" i="15"/>
  <c r="A51" i="15"/>
  <c r="B50" i="15"/>
  <c r="A50" i="15"/>
  <c r="B49" i="15"/>
  <c r="A49" i="15"/>
  <c r="B48" i="15"/>
  <c r="A48" i="15"/>
  <c r="B47" i="15"/>
  <c r="A47" i="15"/>
  <c r="B46" i="15"/>
  <c r="A46" i="15"/>
  <c r="B45" i="15"/>
  <c r="A45" i="15"/>
  <c r="B44" i="15"/>
  <c r="A44" i="15"/>
  <c r="B43" i="15"/>
  <c r="A43" i="15"/>
  <c r="B42" i="15"/>
  <c r="A42" i="15"/>
  <c r="B41" i="15"/>
  <c r="A41" i="15"/>
  <c r="B40" i="15"/>
  <c r="A40" i="15"/>
  <c r="B39" i="15"/>
  <c r="A39" i="15"/>
  <c r="B38" i="15"/>
  <c r="A38" i="15"/>
  <c r="B37" i="15"/>
  <c r="A37" i="15"/>
  <c r="B36" i="15"/>
  <c r="A36" i="15"/>
  <c r="B35" i="15"/>
  <c r="A35" i="15"/>
  <c r="B34" i="15"/>
  <c r="A34" i="15"/>
  <c r="B33" i="15"/>
  <c r="A33" i="15"/>
  <c r="B32" i="15"/>
  <c r="A32" i="15"/>
  <c r="B31" i="15"/>
  <c r="A31" i="15"/>
  <c r="B30" i="15"/>
  <c r="A30" i="15"/>
  <c r="B29" i="15"/>
  <c r="A29" i="15"/>
  <c r="B28" i="15"/>
  <c r="A28" i="15"/>
  <c r="B27" i="15"/>
  <c r="A27" i="15"/>
  <c r="B26" i="15"/>
  <c r="A26" i="15"/>
  <c r="B25" i="15"/>
  <c r="A25" i="15"/>
  <c r="B24" i="15"/>
  <c r="A24" i="15"/>
  <c r="B23" i="15"/>
  <c r="A23" i="15"/>
  <c r="B22" i="15"/>
  <c r="A22" i="15"/>
  <c r="B21" i="15"/>
  <c r="A21" i="15"/>
  <c r="B20" i="15"/>
  <c r="A20" i="15"/>
  <c r="B19" i="15"/>
  <c r="A19" i="15"/>
  <c r="B18" i="15"/>
  <c r="A18" i="15"/>
  <c r="EI17" i="15"/>
  <c r="EG17" i="15"/>
  <c r="EE17" i="15"/>
  <c r="EC17" i="15"/>
  <c r="EA17" i="15"/>
  <c r="DY17" i="15"/>
  <c r="DW17" i="15"/>
  <c r="DU17" i="15"/>
  <c r="DS17" i="15"/>
  <c r="EJ17" i="15" s="1"/>
  <c r="DO17" i="15"/>
  <c r="DM17" i="15"/>
  <c r="DK17" i="15"/>
  <c r="DI17" i="15"/>
  <c r="DG17" i="15"/>
  <c r="DE17" i="15"/>
  <c r="DC17" i="15"/>
  <c r="DP17" i="15" s="1"/>
  <c r="CY17" i="15"/>
  <c r="CW17" i="15"/>
  <c r="CU17" i="15"/>
  <c r="CZ17" i="15" s="1"/>
  <c r="CQ17" i="15"/>
  <c r="CO17" i="15"/>
  <c r="CM17" i="15"/>
  <c r="CK17" i="15"/>
  <c r="CI17" i="15"/>
  <c r="CG17" i="15"/>
  <c r="CR17" i="15" s="1"/>
  <c r="CC17" i="15"/>
  <c r="CA17" i="15"/>
  <c r="BY17" i="15"/>
  <c r="BW17" i="15"/>
  <c r="BU17" i="15"/>
  <c r="BS17" i="15"/>
  <c r="BQ17" i="15"/>
  <c r="CD17" i="15" s="1"/>
  <c r="BN17" i="15"/>
  <c r="BM17" i="15"/>
  <c r="BK17" i="15"/>
  <c r="BI17" i="15"/>
  <c r="BG17" i="15"/>
  <c r="BE17" i="15"/>
  <c r="BA17" i="15"/>
  <c r="AY17" i="15"/>
  <c r="AW17" i="15"/>
  <c r="AU17" i="15"/>
  <c r="AS17" i="15"/>
  <c r="AQ17" i="15"/>
  <c r="BB17" i="15" s="1"/>
  <c r="AO17" i="15"/>
  <c r="AM17" i="15"/>
  <c r="AK17" i="15"/>
  <c r="AI17" i="15"/>
  <c r="AE17" i="15"/>
  <c r="AC17" i="15"/>
  <c r="AA17" i="15"/>
  <c r="AF17" i="15" s="1"/>
  <c r="Y17" i="15"/>
  <c r="W17" i="15"/>
  <c r="S17" i="15"/>
  <c r="Q17" i="15"/>
  <c r="O17" i="15"/>
  <c r="T17" i="15" s="1"/>
  <c r="K17" i="15" s="1"/>
  <c r="M17" i="15"/>
  <c r="C17" i="15"/>
  <c r="B17" i="15"/>
  <c r="A17" i="15"/>
  <c r="EI16" i="15"/>
  <c r="EG16" i="15"/>
  <c r="EE16" i="15"/>
  <c r="EC16" i="15"/>
  <c r="EA16" i="15"/>
  <c r="DY16" i="15"/>
  <c r="EJ16" i="15" s="1"/>
  <c r="DW16" i="15"/>
  <c r="DU16" i="15"/>
  <c r="DS16" i="15"/>
  <c r="DO16" i="15"/>
  <c r="DM16" i="15"/>
  <c r="DK16" i="15"/>
  <c r="DI16" i="15"/>
  <c r="DG16" i="15"/>
  <c r="DE16" i="15"/>
  <c r="DP16" i="15" s="1"/>
  <c r="DC16" i="15"/>
  <c r="CZ16" i="15"/>
  <c r="CY16" i="15"/>
  <c r="CW16" i="15"/>
  <c r="CU16" i="15"/>
  <c r="CQ16" i="15"/>
  <c r="CO16" i="15"/>
  <c r="CM16" i="15"/>
  <c r="CK16" i="15"/>
  <c r="CI16" i="15"/>
  <c r="CG16" i="15"/>
  <c r="CR16" i="15" s="1"/>
  <c r="CC16" i="15"/>
  <c r="CA16" i="15"/>
  <c r="BY16" i="15"/>
  <c r="BW16" i="15"/>
  <c r="BU16" i="15"/>
  <c r="BS16" i="15"/>
  <c r="BQ16" i="15"/>
  <c r="CD16" i="15" s="1"/>
  <c r="BM16" i="15"/>
  <c r="BK16" i="15"/>
  <c r="BI16" i="15"/>
  <c r="BG16" i="15"/>
  <c r="BE16" i="15"/>
  <c r="BN16" i="15" s="1"/>
  <c r="BA16" i="15"/>
  <c r="AY16" i="15"/>
  <c r="AW16" i="15"/>
  <c r="AU16" i="15"/>
  <c r="AS16" i="15"/>
  <c r="AQ16" i="15"/>
  <c r="AO16" i="15"/>
  <c r="AM16" i="15"/>
  <c r="AK16" i="15"/>
  <c r="AI16" i="15"/>
  <c r="BB16" i="15" s="1"/>
  <c r="AE16" i="15"/>
  <c r="AC16" i="15"/>
  <c r="AA16" i="15"/>
  <c r="Y16" i="15"/>
  <c r="AF16" i="15" s="1"/>
  <c r="W16" i="15"/>
  <c r="S16" i="15"/>
  <c r="Q16" i="15"/>
  <c r="O16" i="15"/>
  <c r="M16" i="15"/>
  <c r="T16" i="15" s="1"/>
  <c r="C16" i="15"/>
  <c r="B16" i="15"/>
  <c r="A16" i="15"/>
  <c r="EI15" i="15"/>
  <c r="EG15" i="15"/>
  <c r="EE15" i="15"/>
  <c r="EC15" i="15"/>
  <c r="EA15" i="15"/>
  <c r="DY15" i="15"/>
  <c r="DW15" i="15"/>
  <c r="DU15" i="15"/>
  <c r="DS15" i="15"/>
  <c r="EJ15" i="15" s="1"/>
  <c r="DO15" i="15"/>
  <c r="DM15" i="15"/>
  <c r="DK15" i="15"/>
  <c r="DI15" i="15"/>
  <c r="DG15" i="15"/>
  <c r="DE15" i="15"/>
  <c r="DC15" i="15"/>
  <c r="DP15" i="15" s="1"/>
  <c r="CY15" i="15"/>
  <c r="CW15" i="15"/>
  <c r="CU15" i="15"/>
  <c r="CZ15" i="15" s="1"/>
  <c r="CQ15" i="15"/>
  <c r="CO15" i="15"/>
  <c r="CM15" i="15"/>
  <c r="CK15" i="15"/>
  <c r="CI15" i="15"/>
  <c r="CG15" i="15"/>
  <c r="CR15" i="15" s="1"/>
  <c r="CC15" i="15"/>
  <c r="CA15" i="15"/>
  <c r="BY15" i="15"/>
  <c r="BW15" i="15"/>
  <c r="BU15" i="15"/>
  <c r="BS15" i="15"/>
  <c r="BQ15" i="15"/>
  <c r="CD15" i="15" s="1"/>
  <c r="BN15" i="15"/>
  <c r="BM15" i="15"/>
  <c r="BK15" i="15"/>
  <c r="BI15" i="15"/>
  <c r="BG15" i="15"/>
  <c r="BE15" i="15"/>
  <c r="BB15" i="15"/>
  <c r="BA15" i="15"/>
  <c r="AY15" i="15"/>
  <c r="AW15" i="15"/>
  <c r="AU15" i="15"/>
  <c r="AS15" i="15"/>
  <c r="AQ15" i="15"/>
  <c r="AO15" i="15"/>
  <c r="AM15" i="15"/>
  <c r="AK15" i="15"/>
  <c r="AI15" i="15"/>
  <c r="AE15" i="15"/>
  <c r="AC15" i="15"/>
  <c r="AA15" i="15"/>
  <c r="AF15" i="15" s="1"/>
  <c r="Y15" i="15"/>
  <c r="W15" i="15"/>
  <c r="S15" i="15"/>
  <c r="Q15" i="15"/>
  <c r="O15" i="15"/>
  <c r="T15" i="15" s="1"/>
  <c r="M15" i="15"/>
  <c r="C15" i="15"/>
  <c r="B15" i="15"/>
  <c r="A15" i="15"/>
  <c r="EI14" i="15"/>
  <c r="EG14" i="15"/>
  <c r="EE14" i="15"/>
  <c r="EC14" i="15"/>
  <c r="EA14" i="15"/>
  <c r="DY14" i="15"/>
  <c r="EJ14" i="15" s="1"/>
  <c r="DW14" i="15"/>
  <c r="DU14" i="15"/>
  <c r="DS14" i="15"/>
  <c r="DO14" i="15"/>
  <c r="DM14" i="15"/>
  <c r="DK14" i="15"/>
  <c r="DI14" i="15"/>
  <c r="DG14" i="15"/>
  <c r="DE14" i="15"/>
  <c r="DP14" i="15" s="1"/>
  <c r="DC14" i="15"/>
  <c r="CZ14" i="15"/>
  <c r="CY14" i="15"/>
  <c r="CW14" i="15"/>
  <c r="CU14" i="15"/>
  <c r="CQ14" i="15"/>
  <c r="CO14" i="15"/>
  <c r="CM14" i="15"/>
  <c r="CK14" i="15"/>
  <c r="CI14" i="15"/>
  <c r="CG14" i="15"/>
  <c r="CR14" i="15" s="1"/>
  <c r="CC14" i="15"/>
  <c r="CA14" i="15"/>
  <c r="BY14" i="15"/>
  <c r="BW14" i="15"/>
  <c r="BU14" i="15"/>
  <c r="BS14" i="15"/>
  <c r="BQ14" i="15"/>
  <c r="CD14" i="15" s="1"/>
  <c r="BM14" i="15"/>
  <c r="BK14" i="15"/>
  <c r="BI14" i="15"/>
  <c r="BG14" i="15"/>
  <c r="BE14" i="15"/>
  <c r="BN14" i="15" s="1"/>
  <c r="BA14" i="15"/>
  <c r="AY14" i="15"/>
  <c r="AW14" i="15"/>
  <c r="AU14" i="15"/>
  <c r="AS14" i="15"/>
  <c r="AQ14" i="15"/>
  <c r="AO14" i="15"/>
  <c r="AM14" i="15"/>
  <c r="AK14" i="15"/>
  <c r="AI14" i="15"/>
  <c r="BB14" i="15" s="1"/>
  <c r="AE14" i="15"/>
  <c r="AC14" i="15"/>
  <c r="AA14" i="15"/>
  <c r="Y14" i="15"/>
  <c r="AF14" i="15" s="1"/>
  <c r="W14" i="15"/>
  <c r="S14" i="15"/>
  <c r="Q14" i="15"/>
  <c r="O14" i="15"/>
  <c r="M14" i="15"/>
  <c r="T14" i="15" s="1"/>
  <c r="C14" i="15"/>
  <c r="B14" i="15"/>
  <c r="A14" i="15"/>
  <c r="EI13" i="15"/>
  <c r="EG13" i="15"/>
  <c r="EE13" i="15"/>
  <c r="EC13" i="15"/>
  <c r="EA13" i="15"/>
  <c r="DY13" i="15"/>
  <c r="DW13" i="15"/>
  <c r="DU13" i="15"/>
  <c r="DS13" i="15"/>
  <c r="EJ13" i="15" s="1"/>
  <c r="DO13" i="15"/>
  <c r="DM13" i="15"/>
  <c r="DK13" i="15"/>
  <c r="DI13" i="15"/>
  <c r="DG13" i="15"/>
  <c r="DE13" i="15"/>
  <c r="DC13" i="15"/>
  <c r="DP13" i="15" s="1"/>
  <c r="CY13" i="15"/>
  <c r="CW13" i="15"/>
  <c r="CU13" i="15"/>
  <c r="CZ13" i="15" s="1"/>
  <c r="CQ13" i="15"/>
  <c r="CO13" i="15"/>
  <c r="CM13" i="15"/>
  <c r="CK13" i="15"/>
  <c r="CI13" i="15"/>
  <c r="CG13" i="15"/>
  <c r="CR13" i="15" s="1"/>
  <c r="CC13" i="15"/>
  <c r="CA13" i="15"/>
  <c r="BY13" i="15"/>
  <c r="BW13" i="15"/>
  <c r="BU13" i="15"/>
  <c r="BS13" i="15"/>
  <c r="BQ13" i="15"/>
  <c r="CD13" i="15" s="1"/>
  <c r="BN13" i="15"/>
  <c r="BM13" i="15"/>
  <c r="BK13" i="15"/>
  <c r="BI13" i="15"/>
  <c r="BG13" i="15"/>
  <c r="BE13" i="15"/>
  <c r="BB13" i="15"/>
  <c r="BA13" i="15"/>
  <c r="AY13" i="15"/>
  <c r="AW13" i="15"/>
  <c r="AU13" i="15"/>
  <c r="AS13" i="15"/>
  <c r="AQ13" i="15"/>
  <c r="AO13" i="15"/>
  <c r="AM13" i="15"/>
  <c r="AK13" i="15"/>
  <c r="AI13" i="15"/>
  <c r="AE13" i="15"/>
  <c r="AC13" i="15"/>
  <c r="AA13" i="15"/>
  <c r="Y13" i="15"/>
  <c r="W13" i="15"/>
  <c r="AF13" i="15" s="1"/>
  <c r="S13" i="15"/>
  <c r="Q13" i="15"/>
  <c r="O13" i="15"/>
  <c r="T13" i="15" s="1"/>
  <c r="M13" i="15"/>
  <c r="C13" i="15"/>
  <c r="B13" i="15"/>
  <c r="A13" i="15"/>
  <c r="EI12" i="15"/>
  <c r="EG12" i="15"/>
  <c r="EE12" i="15"/>
  <c r="EC12" i="15"/>
  <c r="EA12" i="15"/>
  <c r="DY12" i="15"/>
  <c r="EJ12" i="15" s="1"/>
  <c r="DW12" i="15"/>
  <c r="DU12" i="15"/>
  <c r="DS12" i="15"/>
  <c r="DO12" i="15"/>
  <c r="DM12" i="15"/>
  <c r="DK12" i="15"/>
  <c r="DI12" i="15"/>
  <c r="DG12" i="15"/>
  <c r="DE12" i="15"/>
  <c r="DP12" i="15" s="1"/>
  <c r="DC12" i="15"/>
  <c r="CZ12" i="15"/>
  <c r="CY12" i="15"/>
  <c r="CW12" i="15"/>
  <c r="CU12" i="15"/>
  <c r="CR12" i="15"/>
  <c r="CQ12" i="15"/>
  <c r="CO12" i="15"/>
  <c r="CM12" i="15"/>
  <c r="CK12" i="15"/>
  <c r="CI12" i="15"/>
  <c r="CG12" i="15"/>
  <c r="CC12" i="15"/>
  <c r="CA12" i="15"/>
  <c r="BY12" i="15"/>
  <c r="BW12" i="15"/>
  <c r="BU12" i="15"/>
  <c r="BS12" i="15"/>
  <c r="BQ12" i="15"/>
  <c r="CD12" i="15" s="1"/>
  <c r="BM12" i="15"/>
  <c r="BK12" i="15"/>
  <c r="BI12" i="15"/>
  <c r="BG12" i="15"/>
  <c r="BE12" i="15"/>
  <c r="BN12" i="15" s="1"/>
  <c r="BA12" i="15"/>
  <c r="AY12" i="15"/>
  <c r="AW12" i="15"/>
  <c r="AU12" i="15"/>
  <c r="AS12" i="15"/>
  <c r="AQ12" i="15"/>
  <c r="AO12" i="15"/>
  <c r="AM12" i="15"/>
  <c r="AK12" i="15"/>
  <c r="AI12" i="15"/>
  <c r="BB12" i="15" s="1"/>
  <c r="AE12" i="15"/>
  <c r="AC12" i="15"/>
  <c r="AA12" i="15"/>
  <c r="Y12" i="15"/>
  <c r="AF12" i="15" s="1"/>
  <c r="W12" i="15"/>
  <c r="S12" i="15"/>
  <c r="Q12" i="15"/>
  <c r="O12" i="15"/>
  <c r="M12" i="15"/>
  <c r="T12" i="15" s="1"/>
  <c r="C12" i="15"/>
  <c r="B12" i="15"/>
  <c r="A12" i="15"/>
  <c r="EI11" i="15"/>
  <c r="EG11" i="15"/>
  <c r="EE11" i="15"/>
  <c r="EC11" i="15"/>
  <c r="EA11" i="15"/>
  <c r="DY11" i="15"/>
  <c r="DW11" i="15"/>
  <c r="DU11" i="15"/>
  <c r="DS11" i="15"/>
  <c r="EJ11" i="15" s="1"/>
  <c r="DO11" i="15"/>
  <c r="DM11" i="15"/>
  <c r="DK11" i="15"/>
  <c r="DI11" i="15"/>
  <c r="DG11" i="15"/>
  <c r="DE11" i="15"/>
  <c r="DC11" i="15"/>
  <c r="DP11" i="15" s="1"/>
  <c r="CY11" i="15"/>
  <c r="CW11" i="15"/>
  <c r="CU11" i="15"/>
  <c r="CZ11" i="15" s="1"/>
  <c r="CQ11" i="15"/>
  <c r="CO11" i="15"/>
  <c r="CM11" i="15"/>
  <c r="CK11" i="15"/>
  <c r="CI11" i="15"/>
  <c r="CG11" i="15"/>
  <c r="CR11" i="15" s="1"/>
  <c r="CC11" i="15"/>
  <c r="CA11" i="15"/>
  <c r="BY11" i="15"/>
  <c r="BW11" i="15"/>
  <c r="BU11" i="15"/>
  <c r="BS11" i="15"/>
  <c r="BQ11" i="15"/>
  <c r="CD11" i="15" s="1"/>
  <c r="BN11" i="15"/>
  <c r="BM11" i="15"/>
  <c r="BK11" i="15"/>
  <c r="BI11" i="15"/>
  <c r="BG11" i="15"/>
  <c r="BE11" i="15"/>
  <c r="BB11" i="15"/>
  <c r="BA11" i="15"/>
  <c r="AY11" i="15"/>
  <c r="AW11" i="15"/>
  <c r="AU11" i="15"/>
  <c r="AS11" i="15"/>
  <c r="AQ11" i="15"/>
  <c r="AO11" i="15"/>
  <c r="AM11" i="15"/>
  <c r="AK11" i="15"/>
  <c r="AI11" i="15"/>
  <c r="AE11" i="15"/>
  <c r="AC11" i="15"/>
  <c r="AA11" i="15"/>
  <c r="Y11" i="15"/>
  <c r="W11" i="15"/>
  <c r="AF11" i="15" s="1"/>
  <c r="S11" i="15"/>
  <c r="Q11" i="15"/>
  <c r="O11" i="15"/>
  <c r="T11" i="15" s="1"/>
  <c r="M11" i="15"/>
  <c r="C11" i="15"/>
  <c r="B11" i="15"/>
  <c r="A11" i="15"/>
  <c r="EI10" i="15"/>
  <c r="EG10" i="15"/>
  <c r="EE10" i="15"/>
  <c r="EC10" i="15"/>
  <c r="EA10" i="15"/>
  <c r="DY10" i="15"/>
  <c r="EJ10" i="15" s="1"/>
  <c r="DW10" i="15"/>
  <c r="DU10" i="15"/>
  <c r="DS10" i="15"/>
  <c r="DP10" i="15"/>
  <c r="DO10" i="15"/>
  <c r="DM10" i="15"/>
  <c r="DK10" i="15"/>
  <c r="DI10" i="15"/>
  <c r="DG10" i="15"/>
  <c r="DE10" i="15"/>
  <c r="DC10" i="15"/>
  <c r="CZ10" i="15"/>
  <c r="CY10" i="15"/>
  <c r="CW10" i="15"/>
  <c r="CU10" i="15"/>
  <c r="CQ10" i="15"/>
  <c r="CO10" i="15"/>
  <c r="CM10" i="15"/>
  <c r="CK10" i="15"/>
  <c r="CI10" i="15"/>
  <c r="CG10" i="15"/>
  <c r="CR10" i="15" s="1"/>
  <c r="CC10" i="15"/>
  <c r="CA10" i="15"/>
  <c r="BY10" i="15"/>
  <c r="BW10" i="15"/>
  <c r="BU10" i="15"/>
  <c r="BS10" i="15"/>
  <c r="BQ10" i="15"/>
  <c r="CD10" i="15" s="1"/>
  <c r="BM10" i="15"/>
  <c r="BK10" i="15"/>
  <c r="BI10" i="15"/>
  <c r="BG10" i="15"/>
  <c r="BE10" i="15"/>
  <c r="BN10" i="15" s="1"/>
  <c r="BA10" i="15"/>
  <c r="AY10" i="15"/>
  <c r="AW10" i="15"/>
  <c r="AU10" i="15"/>
  <c r="AS10" i="15"/>
  <c r="AQ10" i="15"/>
  <c r="AO10" i="15"/>
  <c r="AM10" i="15"/>
  <c r="AK10" i="15"/>
  <c r="AI10" i="15"/>
  <c r="BB10" i="15" s="1"/>
  <c r="AE10" i="15"/>
  <c r="AC10" i="15"/>
  <c r="AA10" i="15"/>
  <c r="Y10" i="15"/>
  <c r="AF10" i="15" s="1"/>
  <c r="W10" i="15"/>
  <c r="S10" i="15"/>
  <c r="Q10" i="15"/>
  <c r="O10" i="15"/>
  <c r="M10" i="15"/>
  <c r="T10" i="15" s="1"/>
  <c r="K10" i="15" s="1"/>
  <c r="C10" i="15"/>
  <c r="B10" i="15"/>
  <c r="A10" i="15"/>
  <c r="EI9" i="15"/>
  <c r="EG9" i="15"/>
  <c r="EE9" i="15"/>
  <c r="EC9" i="15"/>
  <c r="EA9" i="15"/>
  <c r="DY9" i="15"/>
  <c r="DW9" i="15"/>
  <c r="DU9" i="15"/>
  <c r="DS9" i="15"/>
  <c r="EJ9" i="15" s="1"/>
  <c r="DO9" i="15"/>
  <c r="DM9" i="15"/>
  <c r="DK9" i="15"/>
  <c r="DI9" i="15"/>
  <c r="DG9" i="15"/>
  <c r="DE9" i="15"/>
  <c r="DC9" i="15"/>
  <c r="DP9" i="15" s="1"/>
  <c r="CY9" i="15"/>
  <c r="CW9" i="15"/>
  <c r="CU9" i="15"/>
  <c r="CZ9" i="15" s="1"/>
  <c r="CQ9" i="15"/>
  <c r="CO9" i="15"/>
  <c r="CM9" i="15"/>
  <c r="CK9" i="15"/>
  <c r="CI9" i="15"/>
  <c r="CG9" i="15"/>
  <c r="CR9" i="15" s="1"/>
  <c r="CC9" i="15"/>
  <c r="CA9" i="15"/>
  <c r="BY9" i="15"/>
  <c r="BW9" i="15"/>
  <c r="BU9" i="15"/>
  <c r="BS9" i="15"/>
  <c r="BQ9" i="15"/>
  <c r="CD9" i="15" s="1"/>
  <c r="BN9" i="15"/>
  <c r="BM9" i="15"/>
  <c r="BK9" i="15"/>
  <c r="BI9" i="15"/>
  <c r="BG9" i="15"/>
  <c r="BE9" i="15"/>
  <c r="BB9" i="15"/>
  <c r="BA9" i="15"/>
  <c r="AY9" i="15"/>
  <c r="AW9" i="15"/>
  <c r="AU9" i="15"/>
  <c r="AS9" i="15"/>
  <c r="AQ9" i="15"/>
  <c r="AO9" i="15"/>
  <c r="AM9" i="15"/>
  <c r="AK9" i="15"/>
  <c r="AI9" i="15"/>
  <c r="AE9" i="15"/>
  <c r="AC9" i="15"/>
  <c r="AA9" i="15"/>
  <c r="Y9" i="15"/>
  <c r="W9" i="15"/>
  <c r="AF9" i="15" s="1"/>
  <c r="S9" i="15"/>
  <c r="Q9" i="15"/>
  <c r="O9" i="15"/>
  <c r="T9" i="15" s="1"/>
  <c r="K9" i="15" s="1"/>
  <c r="M9" i="15"/>
  <c r="C9" i="15"/>
  <c r="B9" i="15"/>
  <c r="A9" i="15"/>
  <c r="EI8" i="15"/>
  <c r="EG8" i="15"/>
  <c r="EE8" i="15"/>
  <c r="EC8" i="15"/>
  <c r="EA8" i="15"/>
  <c r="DY8" i="15"/>
  <c r="EJ8" i="15" s="1"/>
  <c r="DW8" i="15"/>
  <c r="DU8" i="15"/>
  <c r="DS8" i="15"/>
  <c r="DO8" i="15"/>
  <c r="DM8" i="15"/>
  <c r="DK8" i="15"/>
  <c r="DI8" i="15"/>
  <c r="DG8" i="15"/>
  <c r="DE8" i="15"/>
  <c r="DP8" i="15" s="1"/>
  <c r="DC8" i="15"/>
  <c r="CZ8" i="15"/>
  <c r="CY8" i="15"/>
  <c r="CW8" i="15"/>
  <c r="CU8" i="15"/>
  <c r="CR8" i="15"/>
  <c r="CQ8" i="15"/>
  <c r="CO8" i="15"/>
  <c r="CM8" i="15"/>
  <c r="CK8" i="15"/>
  <c r="CI8" i="15"/>
  <c r="CG8" i="15"/>
  <c r="CC8" i="15"/>
  <c r="CA8" i="15"/>
  <c r="BY8" i="15"/>
  <c r="BW8" i="15"/>
  <c r="BU8" i="15"/>
  <c r="BS8" i="15"/>
  <c r="BQ8" i="15"/>
  <c r="CD8" i="15" s="1"/>
  <c r="BM8" i="15"/>
  <c r="BK8" i="15"/>
  <c r="BI8" i="15"/>
  <c r="BG8" i="15"/>
  <c r="BE8" i="15"/>
  <c r="BN8" i="15" s="1"/>
  <c r="BA8" i="15"/>
  <c r="AY8" i="15"/>
  <c r="AW8" i="15"/>
  <c r="AU8" i="15"/>
  <c r="AS8" i="15"/>
  <c r="AQ8" i="15"/>
  <c r="AO8" i="15"/>
  <c r="AM8" i="15"/>
  <c r="AK8" i="15"/>
  <c r="AI8" i="15"/>
  <c r="BB8" i="15" s="1"/>
  <c r="AE8" i="15"/>
  <c r="AC8" i="15"/>
  <c r="AA8" i="15"/>
  <c r="Y8" i="15"/>
  <c r="AF8" i="15" s="1"/>
  <c r="W8" i="15"/>
  <c r="S8" i="15"/>
  <c r="Q8" i="15"/>
  <c r="O8" i="15"/>
  <c r="M8" i="15"/>
  <c r="T8" i="15" s="1"/>
  <c r="C8" i="15"/>
  <c r="B8" i="15"/>
  <c r="A8" i="15"/>
  <c r="EI7" i="15"/>
  <c r="EG7" i="15"/>
  <c r="EE7" i="15"/>
  <c r="EC7" i="15"/>
  <c r="EA7" i="15"/>
  <c r="DY7" i="15"/>
  <c r="DW7" i="15"/>
  <c r="DU7" i="15"/>
  <c r="DS7" i="15"/>
  <c r="EJ7" i="15" s="1"/>
  <c r="DO7" i="15"/>
  <c r="DM7" i="15"/>
  <c r="DK7" i="15"/>
  <c r="DI7" i="15"/>
  <c r="DG7" i="15"/>
  <c r="DE7" i="15"/>
  <c r="DC7" i="15"/>
  <c r="DP7" i="15" s="1"/>
  <c r="CY7" i="15"/>
  <c r="CW7" i="15"/>
  <c r="CU7" i="15"/>
  <c r="CZ7" i="15" s="1"/>
  <c r="CQ7" i="15"/>
  <c r="CO7" i="15"/>
  <c r="CM7" i="15"/>
  <c r="CK7" i="15"/>
  <c r="CI7" i="15"/>
  <c r="CG7" i="15"/>
  <c r="CR7" i="15" s="1"/>
  <c r="CC7" i="15"/>
  <c r="CA7" i="15"/>
  <c r="BY7" i="15"/>
  <c r="BW7" i="15"/>
  <c r="BU7" i="15"/>
  <c r="BS7" i="15"/>
  <c r="BQ7" i="15"/>
  <c r="CD7" i="15" s="1"/>
  <c r="BN7" i="15"/>
  <c r="BM7" i="15"/>
  <c r="BK7" i="15"/>
  <c r="BI7" i="15"/>
  <c r="BG7" i="15"/>
  <c r="BE7" i="15"/>
  <c r="BB7" i="15"/>
  <c r="BA7" i="15"/>
  <c r="AY7" i="15"/>
  <c r="AW7" i="15"/>
  <c r="AU7" i="15"/>
  <c r="AS7" i="15"/>
  <c r="AQ7" i="15"/>
  <c r="AO7" i="15"/>
  <c r="AM7" i="15"/>
  <c r="AK7" i="15"/>
  <c r="AI7" i="15"/>
  <c r="AE7" i="15"/>
  <c r="AC7" i="15"/>
  <c r="AA7" i="15"/>
  <c r="Y7" i="15"/>
  <c r="W7" i="15"/>
  <c r="AF7" i="15" s="1"/>
  <c r="S7" i="15"/>
  <c r="Q7" i="15"/>
  <c r="O7" i="15"/>
  <c r="T7" i="15" s="1"/>
  <c r="M7" i="15"/>
  <c r="C7" i="15"/>
  <c r="B7" i="15"/>
  <c r="A7" i="15"/>
  <c r="EI6" i="15"/>
  <c r="EG6" i="15"/>
  <c r="EE6" i="15"/>
  <c r="EC6" i="15"/>
  <c r="EA6" i="15"/>
  <c r="DY6" i="15"/>
  <c r="EJ6" i="15" s="1"/>
  <c r="DW6" i="15"/>
  <c r="DU6" i="15"/>
  <c r="DS6" i="15"/>
  <c r="DO6" i="15"/>
  <c r="DM6" i="15"/>
  <c r="DK6" i="15"/>
  <c r="DI6" i="15"/>
  <c r="DG6" i="15"/>
  <c r="DE6" i="15"/>
  <c r="DP6" i="15" s="1"/>
  <c r="DC6" i="15"/>
  <c r="CZ6" i="15"/>
  <c r="CY6" i="15"/>
  <c r="CW6" i="15"/>
  <c r="CU6" i="15"/>
  <c r="CQ6" i="15"/>
  <c r="CO6" i="15"/>
  <c r="CM6" i="15"/>
  <c r="CK6" i="15"/>
  <c r="CI6" i="15"/>
  <c r="CG6" i="15"/>
  <c r="CR6" i="15" s="1"/>
  <c r="CC6" i="15"/>
  <c r="CA6" i="15"/>
  <c r="BY6" i="15"/>
  <c r="BW6" i="15"/>
  <c r="BU6" i="15"/>
  <c r="BS6" i="15"/>
  <c r="BQ6" i="15"/>
  <c r="CD6" i="15" s="1"/>
  <c r="BM6" i="15"/>
  <c r="BK6" i="15"/>
  <c r="BI6" i="15"/>
  <c r="BG6" i="15"/>
  <c r="BE6" i="15"/>
  <c r="BN6" i="15" s="1"/>
  <c r="BA6" i="15"/>
  <c r="AY6" i="15"/>
  <c r="AW6" i="15"/>
  <c r="AU6" i="15"/>
  <c r="AS6" i="15"/>
  <c r="AQ6" i="15"/>
  <c r="AO6" i="15"/>
  <c r="AM6" i="15"/>
  <c r="AK6" i="15"/>
  <c r="AI6" i="15"/>
  <c r="BB6" i="15" s="1"/>
  <c r="AE6" i="15"/>
  <c r="AC6" i="15"/>
  <c r="AA6" i="15"/>
  <c r="Y6" i="15"/>
  <c r="AF6" i="15" s="1"/>
  <c r="W6" i="15"/>
  <c r="S6" i="15"/>
  <c r="Q6" i="15"/>
  <c r="O6" i="15"/>
  <c r="M6" i="15"/>
  <c r="T6" i="15" s="1"/>
  <c r="C6" i="15"/>
  <c r="B6" i="15"/>
  <c r="A6" i="15"/>
  <c r="EI5" i="15"/>
  <c r="EG5" i="15"/>
  <c r="EE5" i="15"/>
  <c r="EC5" i="15"/>
  <c r="EA5" i="15"/>
  <c r="DY5" i="15"/>
  <c r="DW5" i="15"/>
  <c r="DU5" i="15"/>
  <c r="DS5" i="15"/>
  <c r="EJ5" i="15" s="1"/>
  <c r="DO5" i="15"/>
  <c r="DM5" i="15"/>
  <c r="DK5" i="15"/>
  <c r="DI5" i="15"/>
  <c r="DG5" i="15"/>
  <c r="DE5" i="15"/>
  <c r="DC5" i="15"/>
  <c r="DP5" i="15" s="1"/>
  <c r="CY5" i="15"/>
  <c r="CW5" i="15"/>
  <c r="CU5" i="15"/>
  <c r="CZ5" i="15" s="1"/>
  <c r="CQ5" i="15"/>
  <c r="CO5" i="15"/>
  <c r="CM5" i="15"/>
  <c r="CK5" i="15"/>
  <c r="CI5" i="15"/>
  <c r="CG5" i="15"/>
  <c r="CR5" i="15" s="1"/>
  <c r="CC5" i="15"/>
  <c r="CA5" i="15"/>
  <c r="BY5" i="15"/>
  <c r="BW5" i="15"/>
  <c r="BU5" i="15"/>
  <c r="BS5" i="15"/>
  <c r="CD5" i="15" s="1"/>
  <c r="BQ5" i="15"/>
  <c r="BN5" i="15"/>
  <c r="BM5" i="15"/>
  <c r="BK5" i="15"/>
  <c r="BI5" i="15"/>
  <c r="BG5" i="15"/>
  <c r="BE5" i="15"/>
  <c r="BB5" i="15"/>
  <c r="BA5" i="15"/>
  <c r="AY5" i="15"/>
  <c r="AW5" i="15"/>
  <c r="AU5" i="15"/>
  <c r="AS5" i="15"/>
  <c r="AQ5" i="15"/>
  <c r="AO5" i="15"/>
  <c r="AM5" i="15"/>
  <c r="AK5" i="15"/>
  <c r="AI5" i="15"/>
  <c r="AE5" i="15"/>
  <c r="AC5" i="15"/>
  <c r="AA5" i="15"/>
  <c r="Y5" i="15"/>
  <c r="W5" i="15"/>
  <c r="AF5" i="15" s="1"/>
  <c r="S5" i="15"/>
  <c r="Q5" i="15"/>
  <c r="O5" i="15"/>
  <c r="T5" i="15" s="1"/>
  <c r="M5" i="15"/>
  <c r="C5" i="15"/>
  <c r="B5" i="15"/>
  <c r="A5" i="15"/>
  <c r="EI4" i="15"/>
  <c r="EG4" i="15"/>
  <c r="EE4" i="15"/>
  <c r="EC4" i="15"/>
  <c r="EA4" i="15"/>
  <c r="DY4" i="15"/>
  <c r="EJ4" i="15" s="1"/>
  <c r="DW4" i="15"/>
  <c r="DU4" i="15"/>
  <c r="DS4" i="15"/>
  <c r="DO4" i="15"/>
  <c r="DM4" i="15"/>
  <c r="DK4" i="15"/>
  <c r="DI4" i="15"/>
  <c r="DG4" i="15"/>
  <c r="DE4" i="15"/>
  <c r="DP4" i="15" s="1"/>
  <c r="DC4" i="15"/>
  <c r="CZ4" i="15"/>
  <c r="CY4" i="15"/>
  <c r="CW4" i="15"/>
  <c r="CU4" i="15"/>
  <c r="CR4" i="15"/>
  <c r="CQ4" i="15"/>
  <c r="CO4" i="15"/>
  <c r="CM4" i="15"/>
  <c r="CK4" i="15"/>
  <c r="CI4" i="15"/>
  <c r="CG4" i="15"/>
  <c r="CC4" i="15"/>
  <c r="CA4" i="15"/>
  <c r="BY4" i="15"/>
  <c r="BW4" i="15"/>
  <c r="BU4" i="15"/>
  <c r="BS4" i="15"/>
  <c r="BQ4" i="15"/>
  <c r="CD4" i="15" s="1"/>
  <c r="BM4" i="15"/>
  <c r="BK4" i="15"/>
  <c r="BI4" i="15"/>
  <c r="BG4" i="15"/>
  <c r="BE4" i="15"/>
  <c r="BN4" i="15" s="1"/>
  <c r="BA4" i="15"/>
  <c r="AY4" i="15"/>
  <c r="AW4" i="15"/>
  <c r="AU4" i="15"/>
  <c r="AS4" i="15"/>
  <c r="AQ4" i="15"/>
  <c r="AO4" i="15"/>
  <c r="AM4" i="15"/>
  <c r="AK4" i="15"/>
  <c r="AI4" i="15"/>
  <c r="BB4" i="15" s="1"/>
  <c r="AE4" i="15"/>
  <c r="AC4" i="15"/>
  <c r="AA4" i="15"/>
  <c r="Y4" i="15"/>
  <c r="AF4" i="15" s="1"/>
  <c r="W4" i="15"/>
  <c r="S4" i="15"/>
  <c r="Q4" i="15"/>
  <c r="O4" i="15"/>
  <c r="M4" i="15"/>
  <c r="T4" i="15" s="1"/>
  <c r="C4" i="15"/>
  <c r="B4" i="15"/>
  <c r="A4" i="15"/>
  <c r="EI3" i="15"/>
  <c r="EG3" i="15"/>
  <c r="EE3" i="15"/>
  <c r="EC3" i="15"/>
  <c r="EA3" i="15"/>
  <c r="DY3" i="15"/>
  <c r="DW3" i="15"/>
  <c r="DU3" i="15"/>
  <c r="DS3" i="15"/>
  <c r="EJ3" i="15" s="1"/>
  <c r="DO3" i="15"/>
  <c r="DM3" i="15"/>
  <c r="DK3" i="15"/>
  <c r="DI3" i="15"/>
  <c r="DG3" i="15"/>
  <c r="DE3" i="15"/>
  <c r="DC3" i="15"/>
  <c r="DP3" i="15" s="1"/>
  <c r="CY3" i="15"/>
  <c r="CW3" i="15"/>
  <c r="CU3" i="15"/>
  <c r="CZ3" i="15" s="1"/>
  <c r="CQ3" i="15"/>
  <c r="CO3" i="15"/>
  <c r="CM3" i="15"/>
  <c r="CK3" i="15"/>
  <c r="CI3" i="15"/>
  <c r="CG3" i="15"/>
  <c r="CR3" i="15" s="1"/>
  <c r="CC3" i="15"/>
  <c r="CA3" i="15"/>
  <c r="BY3" i="15"/>
  <c r="BW3" i="15"/>
  <c r="BU3" i="15"/>
  <c r="BS3" i="15"/>
  <c r="CD3" i="15" s="1"/>
  <c r="BQ3" i="15"/>
  <c r="BN3" i="15"/>
  <c r="BM3" i="15"/>
  <c r="BK3" i="15"/>
  <c r="BI3" i="15"/>
  <c r="BG3" i="15"/>
  <c r="BE3" i="15"/>
  <c r="BB3" i="15"/>
  <c r="BA3" i="15"/>
  <c r="AY3" i="15"/>
  <c r="AW3" i="15"/>
  <c r="AU3" i="15"/>
  <c r="AS3" i="15"/>
  <c r="AQ3" i="15"/>
  <c r="AO3" i="15"/>
  <c r="AM3" i="15"/>
  <c r="AK3" i="15"/>
  <c r="AI3" i="15"/>
  <c r="AE3" i="15"/>
  <c r="AC3" i="15"/>
  <c r="AA3" i="15"/>
  <c r="Y3" i="15"/>
  <c r="W3" i="15"/>
  <c r="AF3" i="15" s="1"/>
  <c r="S3" i="15"/>
  <c r="Q3" i="15"/>
  <c r="O3" i="15"/>
  <c r="T3" i="15" s="1"/>
  <c r="M3" i="15"/>
  <c r="C3" i="15"/>
  <c r="B3" i="15"/>
  <c r="A3" i="15"/>
  <c r="EI2" i="15"/>
  <c r="EG2" i="15"/>
  <c r="EE2" i="15"/>
  <c r="EC2" i="15"/>
  <c r="EA2" i="15"/>
  <c r="DY2" i="15"/>
  <c r="EJ2" i="15" s="1"/>
  <c r="DW2" i="15"/>
  <c r="DU2" i="15"/>
  <c r="DS2" i="15"/>
  <c r="DO2" i="15"/>
  <c r="DM2" i="15"/>
  <c r="DK2" i="15"/>
  <c r="DI2" i="15"/>
  <c r="DG2" i="15"/>
  <c r="DE2" i="15"/>
  <c r="DP2" i="15" s="1"/>
  <c r="DC2" i="15"/>
  <c r="CZ2" i="15"/>
  <c r="CY2" i="15"/>
  <c r="CW2" i="15"/>
  <c r="CU2" i="15"/>
  <c r="CQ2" i="15"/>
  <c r="CO2" i="15"/>
  <c r="CM2" i="15"/>
  <c r="CK2" i="15"/>
  <c r="CI2" i="15"/>
  <c r="CG2" i="15"/>
  <c r="CR2" i="15" s="1"/>
  <c r="CC2" i="15"/>
  <c r="CA2" i="15"/>
  <c r="BY2" i="15"/>
  <c r="BW2" i="15"/>
  <c r="BU2" i="15"/>
  <c r="BS2" i="15"/>
  <c r="BQ2" i="15"/>
  <c r="CD2" i="15" s="1"/>
  <c r="BM2" i="15"/>
  <c r="BK2" i="15"/>
  <c r="BI2" i="15"/>
  <c r="BG2" i="15"/>
  <c r="BE2" i="15"/>
  <c r="BN2" i="15" s="1"/>
  <c r="BA2" i="15"/>
  <c r="AY2" i="15"/>
  <c r="AW2" i="15"/>
  <c r="AU2" i="15"/>
  <c r="AS2" i="15"/>
  <c r="AQ2" i="15"/>
  <c r="AO2" i="15"/>
  <c r="AM2" i="15"/>
  <c r="AK2" i="15"/>
  <c r="AI2" i="15"/>
  <c r="BB2" i="15" s="1"/>
  <c r="AE2" i="15"/>
  <c r="AC2" i="15"/>
  <c r="AA2" i="15"/>
  <c r="Y2" i="15"/>
  <c r="AF2" i="15" s="1"/>
  <c r="W2" i="15"/>
  <c r="S2" i="15"/>
  <c r="Q2" i="15"/>
  <c r="O2" i="15"/>
  <c r="M2" i="15"/>
  <c r="T2" i="15" s="1"/>
  <c r="K2" i="15" s="1"/>
  <c r="C2" i="15"/>
  <c r="B2" i="15"/>
  <c r="A2" i="15"/>
  <c r="G8" i="1"/>
  <c r="K4" i="15" l="1"/>
  <c r="K5" i="15"/>
  <c r="K6" i="15"/>
  <c r="K7" i="15"/>
  <c r="K8" i="15"/>
  <c r="K13" i="15"/>
  <c r="K14" i="15"/>
  <c r="K15" i="15"/>
  <c r="K16" i="15"/>
  <c r="K3" i="15"/>
  <c r="K12" i="15"/>
  <c r="K11" i="15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3" i="10"/>
  <c r="C4" i="10"/>
  <c r="C5" i="10"/>
  <c r="C6" i="10"/>
  <c r="C7" i="10"/>
  <c r="C8" i="10"/>
  <c r="C9" i="10"/>
  <c r="M3" i="11"/>
  <c r="O3" i="11"/>
  <c r="Q3" i="11"/>
  <c r="S3" i="11"/>
  <c r="T3" i="11"/>
  <c r="W3" i="11"/>
  <c r="Y3" i="11"/>
  <c r="AA3" i="11"/>
  <c r="AC3" i="11"/>
  <c r="AE3" i="11"/>
  <c r="AF3" i="11"/>
  <c r="AI3" i="11"/>
  <c r="BB3" i="11" s="1"/>
  <c r="AK3" i="11"/>
  <c r="AM3" i="11"/>
  <c r="AO3" i="11"/>
  <c r="AQ3" i="11"/>
  <c r="AS3" i="11"/>
  <c r="AU3" i="11"/>
  <c r="AW3" i="11"/>
  <c r="AY3" i="11"/>
  <c r="BA3" i="11"/>
  <c r="BE3" i="11"/>
  <c r="BN3" i="11" s="1"/>
  <c r="BG3" i="11"/>
  <c r="BI3" i="11"/>
  <c r="BK3" i="11"/>
  <c r="BM3" i="11"/>
  <c r="BQ3" i="11"/>
  <c r="CD3" i="11" s="1"/>
  <c r="BS3" i="11"/>
  <c r="BU3" i="11"/>
  <c r="BW3" i="11"/>
  <c r="BY3" i="11"/>
  <c r="CA3" i="11"/>
  <c r="CC3" i="11"/>
  <c r="CG3" i="11"/>
  <c r="CI3" i="11"/>
  <c r="CK3" i="11"/>
  <c r="CM3" i="11"/>
  <c r="CR3" i="11" s="1"/>
  <c r="CO3" i="11"/>
  <c r="CQ3" i="11"/>
  <c r="CU3" i="11"/>
  <c r="CW3" i="11"/>
  <c r="CY3" i="11"/>
  <c r="CZ3" i="11"/>
  <c r="DC3" i="11"/>
  <c r="DP3" i="11" s="1"/>
  <c r="DE3" i="11"/>
  <c r="DG3" i="11"/>
  <c r="DI3" i="11"/>
  <c r="DK3" i="11"/>
  <c r="DM3" i="11"/>
  <c r="DO3" i="11"/>
  <c r="DS3" i="11"/>
  <c r="DU3" i="11"/>
  <c r="DW3" i="11"/>
  <c r="DY3" i="11"/>
  <c r="EA3" i="11"/>
  <c r="EC3" i="11"/>
  <c r="EE3" i="11"/>
  <c r="EG3" i="11"/>
  <c r="EI3" i="11"/>
  <c r="EJ3" i="11"/>
  <c r="M4" i="11"/>
  <c r="O4" i="11"/>
  <c r="Q4" i="11"/>
  <c r="S4" i="11"/>
  <c r="T4" i="11"/>
  <c r="W4" i="11"/>
  <c r="Y4" i="11"/>
  <c r="AA4" i="11"/>
  <c r="AC4" i="11"/>
  <c r="AE4" i="11"/>
  <c r="AF4" i="11"/>
  <c r="AI4" i="11"/>
  <c r="BB4" i="11" s="1"/>
  <c r="AK4" i="11"/>
  <c r="AM4" i="11"/>
  <c r="AO4" i="11"/>
  <c r="AQ4" i="11"/>
  <c r="AS4" i="11"/>
  <c r="AU4" i="11"/>
  <c r="AW4" i="11"/>
  <c r="AY4" i="11"/>
  <c r="BA4" i="11"/>
  <c r="BE4" i="11"/>
  <c r="BN4" i="11" s="1"/>
  <c r="BG4" i="11"/>
  <c r="BI4" i="11"/>
  <c r="BK4" i="11"/>
  <c r="BM4" i="11"/>
  <c r="BQ4" i="11"/>
  <c r="CD4" i="11" s="1"/>
  <c r="BS4" i="11"/>
  <c r="BU4" i="11"/>
  <c r="BW4" i="11"/>
  <c r="BY4" i="11"/>
  <c r="CA4" i="11"/>
  <c r="CC4" i="11"/>
  <c r="CG4" i="11"/>
  <c r="CI4" i="11"/>
  <c r="CK4" i="11"/>
  <c r="CM4" i="11"/>
  <c r="CO4" i="11"/>
  <c r="CR4" i="11" s="1"/>
  <c r="CQ4" i="11"/>
  <c r="CU4" i="11"/>
  <c r="CW4" i="11"/>
  <c r="CY4" i="11"/>
  <c r="CZ4" i="11"/>
  <c r="DC4" i="11"/>
  <c r="DE4" i="11"/>
  <c r="DG4" i="11"/>
  <c r="DI4" i="11"/>
  <c r="DK4" i="11"/>
  <c r="DM4" i="11"/>
  <c r="DP4" i="11" s="1"/>
  <c r="DO4" i="11"/>
  <c r="DS4" i="11"/>
  <c r="DU4" i="11"/>
  <c r="DW4" i="11"/>
  <c r="DY4" i="11"/>
  <c r="EA4" i="11"/>
  <c r="EC4" i="11"/>
  <c r="EE4" i="11"/>
  <c r="EG4" i="11"/>
  <c r="EI4" i="11"/>
  <c r="EJ4" i="11"/>
  <c r="M5" i="11"/>
  <c r="O5" i="11"/>
  <c r="Q5" i="11"/>
  <c r="S5" i="11"/>
  <c r="T5" i="11"/>
  <c r="W5" i="11"/>
  <c r="Y5" i="11"/>
  <c r="AA5" i="11"/>
  <c r="AC5" i="11"/>
  <c r="AE5" i="11"/>
  <c r="AF5" i="11"/>
  <c r="AI5" i="11"/>
  <c r="AK5" i="11"/>
  <c r="AM5" i="11"/>
  <c r="AO5" i="11"/>
  <c r="AQ5" i="11"/>
  <c r="AS5" i="11"/>
  <c r="BB5" i="11" s="1"/>
  <c r="AU5" i="11"/>
  <c r="AW5" i="11"/>
  <c r="AY5" i="11"/>
  <c r="BA5" i="11"/>
  <c r="BE5" i="11"/>
  <c r="BN5" i="11" s="1"/>
  <c r="BG5" i="11"/>
  <c r="BI5" i="11"/>
  <c r="BK5" i="11"/>
  <c r="BM5" i="11"/>
  <c r="BQ5" i="11"/>
  <c r="CD5" i="11" s="1"/>
  <c r="BS5" i="11"/>
  <c r="BU5" i="11"/>
  <c r="BW5" i="11"/>
  <c r="BY5" i="11"/>
  <c r="CA5" i="11"/>
  <c r="CC5" i="11"/>
  <c r="CG5" i="11"/>
  <c r="CI5" i="11"/>
  <c r="CK5" i="11"/>
  <c r="CM5" i="11"/>
  <c r="CO5" i="11"/>
  <c r="CR5" i="11" s="1"/>
  <c r="CQ5" i="11"/>
  <c r="CU5" i="11"/>
  <c r="CW5" i="11"/>
  <c r="CY5" i="11"/>
  <c r="CZ5" i="11"/>
  <c r="DC5" i="11"/>
  <c r="DE5" i="11"/>
  <c r="DG5" i="11"/>
  <c r="DI5" i="11"/>
  <c r="DK5" i="11"/>
  <c r="DM5" i="11"/>
  <c r="DP5" i="11" s="1"/>
  <c r="DO5" i="11"/>
  <c r="DS5" i="11"/>
  <c r="DU5" i="11"/>
  <c r="DW5" i="11"/>
  <c r="DY5" i="11"/>
  <c r="EA5" i="11"/>
  <c r="EC5" i="11"/>
  <c r="EE5" i="11"/>
  <c r="EG5" i="11"/>
  <c r="EI5" i="11"/>
  <c r="EJ5" i="11"/>
  <c r="M6" i="11"/>
  <c r="O6" i="11"/>
  <c r="Q6" i="11"/>
  <c r="S6" i="11"/>
  <c r="T6" i="11"/>
  <c r="W6" i="11"/>
  <c r="Y6" i="11"/>
  <c r="AA6" i="11"/>
  <c r="AC6" i="11"/>
  <c r="AE6" i="11"/>
  <c r="AF6" i="11"/>
  <c r="AI6" i="11"/>
  <c r="AK6" i="11"/>
  <c r="AM6" i="11"/>
  <c r="AO6" i="11"/>
  <c r="AQ6" i="11"/>
  <c r="AS6" i="11"/>
  <c r="BB6" i="11" s="1"/>
  <c r="AU6" i="11"/>
  <c r="AW6" i="11"/>
  <c r="AY6" i="11"/>
  <c r="BA6" i="11"/>
  <c r="BE6" i="11"/>
  <c r="BN6" i="11" s="1"/>
  <c r="BG6" i="11"/>
  <c r="BI6" i="11"/>
  <c r="BK6" i="11"/>
  <c r="BM6" i="11"/>
  <c r="BQ6" i="11"/>
  <c r="CD6" i="11" s="1"/>
  <c r="BS6" i="11"/>
  <c r="BU6" i="11"/>
  <c r="BW6" i="11"/>
  <c r="BY6" i="11"/>
  <c r="CA6" i="11"/>
  <c r="CC6" i="11"/>
  <c r="CG6" i="11"/>
  <c r="CI6" i="11"/>
  <c r="CK6" i="11"/>
  <c r="CM6" i="11"/>
  <c r="CO6" i="11"/>
  <c r="CR6" i="11" s="1"/>
  <c r="CQ6" i="11"/>
  <c r="CU6" i="11"/>
  <c r="CW6" i="11"/>
  <c r="CY6" i="11"/>
  <c r="CZ6" i="11"/>
  <c r="DC6" i="11"/>
  <c r="DE6" i="11"/>
  <c r="DG6" i="11"/>
  <c r="DI6" i="11"/>
  <c r="DK6" i="11"/>
  <c r="DM6" i="11"/>
  <c r="DP6" i="11" s="1"/>
  <c r="DO6" i="11"/>
  <c r="DS6" i="11"/>
  <c r="DU6" i="11"/>
  <c r="DW6" i="11"/>
  <c r="DY6" i="11"/>
  <c r="EA6" i="11"/>
  <c r="EC6" i="11"/>
  <c r="EE6" i="11"/>
  <c r="EG6" i="11"/>
  <c r="EI6" i="11"/>
  <c r="EJ6" i="11"/>
  <c r="M7" i="11"/>
  <c r="O7" i="11"/>
  <c r="Q7" i="11"/>
  <c r="S7" i="11"/>
  <c r="T7" i="11"/>
  <c r="W7" i="11"/>
  <c r="Y7" i="11"/>
  <c r="AA7" i="11"/>
  <c r="AC7" i="11"/>
  <c r="AE7" i="11"/>
  <c r="AF7" i="11"/>
  <c r="AI7" i="11"/>
  <c r="AK7" i="11"/>
  <c r="AM7" i="11"/>
  <c r="AO7" i="11"/>
  <c r="AQ7" i="11"/>
  <c r="AS7" i="11"/>
  <c r="BB7" i="11" s="1"/>
  <c r="AU7" i="11"/>
  <c r="AW7" i="11"/>
  <c r="AY7" i="11"/>
  <c r="BA7" i="11"/>
  <c r="BE7" i="11"/>
  <c r="BN7" i="11" s="1"/>
  <c r="BG7" i="11"/>
  <c r="BI7" i="11"/>
  <c r="BK7" i="11"/>
  <c r="BM7" i="11"/>
  <c r="BQ7" i="11"/>
  <c r="CD7" i="11" s="1"/>
  <c r="BS7" i="11"/>
  <c r="BU7" i="11"/>
  <c r="BW7" i="11"/>
  <c r="BY7" i="11"/>
  <c r="CA7" i="11"/>
  <c r="CC7" i="11"/>
  <c r="CG7" i="11"/>
  <c r="CI7" i="11"/>
  <c r="CK7" i="11"/>
  <c r="CM7" i="11"/>
  <c r="CO7" i="11"/>
  <c r="CR7" i="11" s="1"/>
  <c r="CQ7" i="11"/>
  <c r="CU7" i="11"/>
  <c r="CW7" i="11"/>
  <c r="CY7" i="11"/>
  <c r="CZ7" i="11"/>
  <c r="DC7" i="11"/>
  <c r="DE7" i="11"/>
  <c r="DG7" i="11"/>
  <c r="DI7" i="11"/>
  <c r="DK7" i="11"/>
  <c r="DM7" i="11"/>
  <c r="DP7" i="11" s="1"/>
  <c r="DO7" i="11"/>
  <c r="DS7" i="11"/>
  <c r="DU7" i="11"/>
  <c r="DW7" i="11"/>
  <c r="DY7" i="11"/>
  <c r="EA7" i="11"/>
  <c r="EC7" i="11"/>
  <c r="EE7" i="11"/>
  <c r="EG7" i="11"/>
  <c r="EI7" i="11"/>
  <c r="EJ7" i="11"/>
  <c r="M8" i="11"/>
  <c r="O8" i="11"/>
  <c r="Q8" i="11"/>
  <c r="S8" i="11"/>
  <c r="T8" i="11"/>
  <c r="W8" i="11"/>
  <c r="Y8" i="11"/>
  <c r="AA8" i="11"/>
  <c r="AC8" i="11"/>
  <c r="AE8" i="11"/>
  <c r="AF8" i="11"/>
  <c r="AI8" i="11"/>
  <c r="AK8" i="11"/>
  <c r="AM8" i="11"/>
  <c r="AO8" i="11"/>
  <c r="AQ8" i="11"/>
  <c r="AS8" i="11"/>
  <c r="BB8" i="11" s="1"/>
  <c r="AU8" i="11"/>
  <c r="AW8" i="11"/>
  <c r="AY8" i="11"/>
  <c r="BA8" i="11"/>
  <c r="BE8" i="11"/>
  <c r="BN8" i="11" s="1"/>
  <c r="BG8" i="11"/>
  <c r="BI8" i="11"/>
  <c r="BK8" i="11"/>
  <c r="BM8" i="11"/>
  <c r="BQ8" i="11"/>
  <c r="CD8" i="11" s="1"/>
  <c r="BS8" i="11"/>
  <c r="BU8" i="11"/>
  <c r="BW8" i="11"/>
  <c r="BY8" i="11"/>
  <c r="CA8" i="11"/>
  <c r="CC8" i="11"/>
  <c r="CG8" i="11"/>
  <c r="CI8" i="11"/>
  <c r="CK8" i="11"/>
  <c r="CM8" i="11"/>
  <c r="CO8" i="11"/>
  <c r="CR8" i="11" s="1"/>
  <c r="CQ8" i="11"/>
  <c r="CU8" i="11"/>
  <c r="CW8" i="11"/>
  <c r="CY8" i="11"/>
  <c r="CZ8" i="11"/>
  <c r="DC8" i="11"/>
  <c r="DE8" i="11"/>
  <c r="DG8" i="11"/>
  <c r="DI8" i="11"/>
  <c r="DK8" i="11"/>
  <c r="DM8" i="11"/>
  <c r="DP8" i="11" s="1"/>
  <c r="DO8" i="11"/>
  <c r="DS8" i="11"/>
  <c r="DU8" i="11"/>
  <c r="DW8" i="11"/>
  <c r="DY8" i="11"/>
  <c r="EA8" i="11"/>
  <c r="EC8" i="11"/>
  <c r="EE8" i="11"/>
  <c r="EG8" i="11"/>
  <c r="EI8" i="11"/>
  <c r="EJ8" i="11"/>
  <c r="M9" i="11"/>
  <c r="O9" i="11"/>
  <c r="Q9" i="11"/>
  <c r="S9" i="11"/>
  <c r="T9" i="11"/>
  <c r="W9" i="11"/>
  <c r="Y9" i="11"/>
  <c r="AA9" i="11"/>
  <c r="AC9" i="11"/>
  <c r="AE9" i="11"/>
  <c r="AF9" i="11"/>
  <c r="AI9" i="11"/>
  <c r="AK9" i="11"/>
  <c r="AM9" i="11"/>
  <c r="BB9" i="11" s="1"/>
  <c r="AO9" i="11"/>
  <c r="AQ9" i="11"/>
  <c r="AS9" i="11"/>
  <c r="AU9" i="11"/>
  <c r="AW9" i="11"/>
  <c r="AY9" i="11"/>
  <c r="BA9" i="11"/>
  <c r="BE9" i="11"/>
  <c r="BN9" i="11" s="1"/>
  <c r="BG9" i="11"/>
  <c r="BI9" i="11"/>
  <c r="BK9" i="11"/>
  <c r="BM9" i="11"/>
  <c r="BQ9" i="11"/>
  <c r="CD9" i="11" s="1"/>
  <c r="BS9" i="11"/>
  <c r="BU9" i="11"/>
  <c r="BW9" i="11"/>
  <c r="BY9" i="11"/>
  <c r="CA9" i="11"/>
  <c r="CC9" i="11"/>
  <c r="CG9" i="11"/>
  <c r="CI9" i="11"/>
  <c r="CK9" i="11"/>
  <c r="CM9" i="11"/>
  <c r="CO9" i="11"/>
  <c r="CR9" i="11" s="1"/>
  <c r="CQ9" i="11"/>
  <c r="CU9" i="11"/>
  <c r="CW9" i="11"/>
  <c r="CY9" i="11"/>
  <c r="CZ9" i="11"/>
  <c r="DC9" i="11"/>
  <c r="DE9" i="11"/>
  <c r="DG9" i="11"/>
  <c r="DI9" i="11"/>
  <c r="DK9" i="11"/>
  <c r="DM9" i="11"/>
  <c r="DP9" i="11" s="1"/>
  <c r="DO9" i="11"/>
  <c r="DS9" i="11"/>
  <c r="DU9" i="11"/>
  <c r="DW9" i="11"/>
  <c r="DY9" i="11"/>
  <c r="EA9" i="11"/>
  <c r="EC9" i="11"/>
  <c r="EE9" i="11"/>
  <c r="EG9" i="11"/>
  <c r="EI9" i="11"/>
  <c r="EJ9" i="11"/>
  <c r="M10" i="11"/>
  <c r="O10" i="11"/>
  <c r="Q10" i="11"/>
  <c r="S10" i="11"/>
  <c r="T10" i="11"/>
  <c r="W10" i="11"/>
  <c r="Y10" i="11"/>
  <c r="AA10" i="11"/>
  <c r="AC10" i="11"/>
  <c r="AE10" i="11"/>
  <c r="AF10" i="11"/>
  <c r="AI10" i="11"/>
  <c r="AK10" i="11"/>
  <c r="AM10" i="11"/>
  <c r="AO10" i="11"/>
  <c r="AQ10" i="11"/>
  <c r="AS10" i="11"/>
  <c r="BB10" i="11" s="1"/>
  <c r="AU10" i="11"/>
  <c r="AW10" i="11"/>
  <c r="AY10" i="11"/>
  <c r="BA10" i="11"/>
  <c r="BE10" i="11"/>
  <c r="BN10" i="11" s="1"/>
  <c r="BG10" i="11"/>
  <c r="BI10" i="11"/>
  <c r="BK10" i="11"/>
  <c r="BM10" i="11"/>
  <c r="BQ10" i="11"/>
  <c r="CD10" i="11" s="1"/>
  <c r="BS10" i="11"/>
  <c r="BU10" i="11"/>
  <c r="BW10" i="11"/>
  <c r="BY10" i="11"/>
  <c r="CA10" i="11"/>
  <c r="CC10" i="11"/>
  <c r="CG10" i="11"/>
  <c r="CI10" i="11"/>
  <c r="CK10" i="11"/>
  <c r="CM10" i="11"/>
  <c r="CO10" i="11"/>
  <c r="CR10" i="11" s="1"/>
  <c r="CQ10" i="11"/>
  <c r="CU10" i="11"/>
  <c r="CW10" i="11"/>
  <c r="CY10" i="11"/>
  <c r="CZ10" i="11"/>
  <c r="DC10" i="11"/>
  <c r="DE10" i="11"/>
  <c r="DG10" i="11"/>
  <c r="DI10" i="11"/>
  <c r="DK10" i="11"/>
  <c r="DM10" i="11"/>
  <c r="DP10" i="11" s="1"/>
  <c r="DO10" i="11"/>
  <c r="DS10" i="11"/>
  <c r="DU10" i="11"/>
  <c r="DW10" i="11"/>
  <c r="DY10" i="11"/>
  <c r="EA10" i="11"/>
  <c r="EC10" i="11"/>
  <c r="EE10" i="11"/>
  <c r="EG10" i="11"/>
  <c r="EI10" i="11"/>
  <c r="EJ10" i="11"/>
  <c r="M11" i="11"/>
  <c r="O11" i="11"/>
  <c r="Q11" i="11"/>
  <c r="S11" i="11"/>
  <c r="T11" i="11"/>
  <c r="W11" i="11"/>
  <c r="Y11" i="11"/>
  <c r="AA11" i="11"/>
  <c r="AC11" i="11"/>
  <c r="AE11" i="11"/>
  <c r="AF11" i="11"/>
  <c r="AI11" i="11"/>
  <c r="AK11" i="11"/>
  <c r="AM11" i="11"/>
  <c r="AO11" i="11"/>
  <c r="AQ11" i="11"/>
  <c r="AS11" i="11"/>
  <c r="BB11" i="11" s="1"/>
  <c r="AU11" i="11"/>
  <c r="AW11" i="11"/>
  <c r="AY11" i="11"/>
  <c r="BA11" i="11"/>
  <c r="BE11" i="11"/>
  <c r="BN11" i="11" s="1"/>
  <c r="BG11" i="11"/>
  <c r="BI11" i="11"/>
  <c r="BK11" i="11"/>
  <c r="BM11" i="11"/>
  <c r="BQ11" i="11"/>
  <c r="CD11" i="11" s="1"/>
  <c r="BS11" i="11"/>
  <c r="BU11" i="11"/>
  <c r="BW11" i="11"/>
  <c r="BY11" i="11"/>
  <c r="CA11" i="11"/>
  <c r="CC11" i="11"/>
  <c r="CG11" i="11"/>
  <c r="CI11" i="11"/>
  <c r="CK11" i="11"/>
  <c r="CM11" i="11"/>
  <c r="CO11" i="11"/>
  <c r="CR11" i="11" s="1"/>
  <c r="CQ11" i="11"/>
  <c r="CU11" i="11"/>
  <c r="CW11" i="11"/>
  <c r="CY11" i="11"/>
  <c r="CZ11" i="11"/>
  <c r="DC11" i="11"/>
  <c r="DE11" i="11"/>
  <c r="DG11" i="11"/>
  <c r="DI11" i="11"/>
  <c r="DK11" i="11"/>
  <c r="DM11" i="11"/>
  <c r="DP11" i="11" s="1"/>
  <c r="DO11" i="11"/>
  <c r="DS11" i="11"/>
  <c r="DU11" i="11"/>
  <c r="DW11" i="11"/>
  <c r="DY11" i="11"/>
  <c r="EA11" i="11"/>
  <c r="EC11" i="11"/>
  <c r="EE11" i="11"/>
  <c r="EG11" i="11"/>
  <c r="EI11" i="11"/>
  <c r="EJ11" i="11"/>
  <c r="M12" i="11"/>
  <c r="O12" i="11"/>
  <c r="Q12" i="11"/>
  <c r="S12" i="11"/>
  <c r="T12" i="11"/>
  <c r="W12" i="11"/>
  <c r="Y12" i="11"/>
  <c r="AA12" i="11"/>
  <c r="AC12" i="11"/>
  <c r="AE12" i="11"/>
  <c r="AF12" i="11"/>
  <c r="AI12" i="11"/>
  <c r="AK12" i="11"/>
  <c r="AM12" i="11"/>
  <c r="AO12" i="11"/>
  <c r="AQ12" i="11"/>
  <c r="AS12" i="11"/>
  <c r="BB12" i="11" s="1"/>
  <c r="AU12" i="11"/>
  <c r="AW12" i="11"/>
  <c r="AY12" i="11"/>
  <c r="BA12" i="11"/>
  <c r="BE12" i="11"/>
  <c r="BN12" i="11" s="1"/>
  <c r="BG12" i="11"/>
  <c r="BI12" i="11"/>
  <c r="BK12" i="11"/>
  <c r="BM12" i="11"/>
  <c r="BQ12" i="11"/>
  <c r="CD12" i="11" s="1"/>
  <c r="BS12" i="11"/>
  <c r="BU12" i="11"/>
  <c r="BW12" i="11"/>
  <c r="BY12" i="11"/>
  <c r="CA12" i="11"/>
  <c r="CC12" i="11"/>
  <c r="CG12" i="11"/>
  <c r="CI12" i="11"/>
  <c r="CK12" i="11"/>
  <c r="CM12" i="11"/>
  <c r="CO12" i="11"/>
  <c r="CR12" i="11" s="1"/>
  <c r="CQ12" i="11"/>
  <c r="CU12" i="11"/>
  <c r="CW12" i="11"/>
  <c r="CY12" i="11"/>
  <c r="CZ12" i="11"/>
  <c r="DC12" i="11"/>
  <c r="DE12" i="11"/>
  <c r="DG12" i="11"/>
  <c r="DI12" i="11"/>
  <c r="DK12" i="11"/>
  <c r="DM12" i="11"/>
  <c r="DP12" i="11" s="1"/>
  <c r="DO12" i="11"/>
  <c r="DS12" i="11"/>
  <c r="DU12" i="11"/>
  <c r="DW12" i="11"/>
  <c r="DY12" i="11"/>
  <c r="EA12" i="11"/>
  <c r="EC12" i="11"/>
  <c r="EE12" i="11"/>
  <c r="EG12" i="11"/>
  <c r="EI12" i="11"/>
  <c r="EJ12" i="11"/>
  <c r="M13" i="11"/>
  <c r="O13" i="11"/>
  <c r="Q13" i="11"/>
  <c r="S13" i="11"/>
  <c r="T13" i="11"/>
  <c r="W13" i="11"/>
  <c r="Y13" i="11"/>
  <c r="AA13" i="11"/>
  <c r="AC13" i="11"/>
  <c r="AE13" i="11"/>
  <c r="AF13" i="11"/>
  <c r="AI13" i="11"/>
  <c r="AK13" i="11"/>
  <c r="AM13" i="11"/>
  <c r="AO13" i="11"/>
  <c r="AQ13" i="11"/>
  <c r="AS13" i="11"/>
  <c r="BB13" i="11" s="1"/>
  <c r="AU13" i="11"/>
  <c r="AW13" i="11"/>
  <c r="AY13" i="11"/>
  <c r="BA13" i="11"/>
  <c r="BE13" i="11"/>
  <c r="BN13" i="11" s="1"/>
  <c r="BG13" i="11"/>
  <c r="BI13" i="11"/>
  <c r="BK13" i="11"/>
  <c r="BM13" i="11"/>
  <c r="BQ13" i="11"/>
  <c r="CD13" i="11" s="1"/>
  <c r="BS13" i="11"/>
  <c r="BU13" i="11"/>
  <c r="BW13" i="11"/>
  <c r="BY13" i="11"/>
  <c r="CA13" i="11"/>
  <c r="CC13" i="11"/>
  <c r="CG13" i="11"/>
  <c r="CI13" i="11"/>
  <c r="CK13" i="11"/>
  <c r="CM13" i="11"/>
  <c r="CO13" i="11"/>
  <c r="CR13" i="11" s="1"/>
  <c r="CQ13" i="11"/>
  <c r="CU13" i="11"/>
  <c r="CW13" i="11"/>
  <c r="CY13" i="11"/>
  <c r="CZ13" i="11"/>
  <c r="DC13" i="11"/>
  <c r="DE13" i="11"/>
  <c r="DG13" i="11"/>
  <c r="DI13" i="11"/>
  <c r="DK13" i="11"/>
  <c r="DM13" i="11"/>
  <c r="DP13" i="11" s="1"/>
  <c r="DO13" i="11"/>
  <c r="DS13" i="11"/>
  <c r="DU13" i="11"/>
  <c r="DW13" i="11"/>
  <c r="DY13" i="11"/>
  <c r="EA13" i="11"/>
  <c r="EC13" i="11"/>
  <c r="EE13" i="11"/>
  <c r="EG13" i="11"/>
  <c r="EI13" i="11"/>
  <c r="EJ13" i="11"/>
  <c r="M14" i="11"/>
  <c r="O14" i="11"/>
  <c r="Q14" i="11"/>
  <c r="S14" i="11"/>
  <c r="T14" i="11"/>
  <c r="W14" i="11"/>
  <c r="Y14" i="11"/>
  <c r="AA14" i="11"/>
  <c r="AC14" i="11"/>
  <c r="AE14" i="11"/>
  <c r="AF14" i="11"/>
  <c r="AI14" i="11"/>
  <c r="AK14" i="11"/>
  <c r="AM14" i="11"/>
  <c r="AO14" i="11"/>
  <c r="AQ14" i="11"/>
  <c r="AS14" i="11"/>
  <c r="BB14" i="11" s="1"/>
  <c r="AU14" i="11"/>
  <c r="AW14" i="11"/>
  <c r="AY14" i="11"/>
  <c r="BA14" i="11"/>
  <c r="BE14" i="11"/>
  <c r="BN14" i="11" s="1"/>
  <c r="BG14" i="11"/>
  <c r="BI14" i="11"/>
  <c r="BK14" i="11"/>
  <c r="BM14" i="11"/>
  <c r="BQ14" i="11"/>
  <c r="CD14" i="11" s="1"/>
  <c r="BS14" i="11"/>
  <c r="BU14" i="11"/>
  <c r="BW14" i="11"/>
  <c r="BY14" i="11"/>
  <c r="CA14" i="11"/>
  <c r="CC14" i="11"/>
  <c r="CG14" i="11"/>
  <c r="CI14" i="11"/>
  <c r="CK14" i="11"/>
  <c r="CM14" i="11"/>
  <c r="CO14" i="11"/>
  <c r="CR14" i="11" s="1"/>
  <c r="CQ14" i="11"/>
  <c r="CU14" i="11"/>
  <c r="CW14" i="11"/>
  <c r="CY14" i="11"/>
  <c r="CZ14" i="11"/>
  <c r="DC14" i="11"/>
  <c r="DE14" i="11"/>
  <c r="DG14" i="11"/>
  <c r="DI14" i="11"/>
  <c r="DK14" i="11"/>
  <c r="DM14" i="11"/>
  <c r="DP14" i="11" s="1"/>
  <c r="DO14" i="11"/>
  <c r="DS14" i="11"/>
  <c r="DU14" i="11"/>
  <c r="DW14" i="11"/>
  <c r="DY14" i="11"/>
  <c r="EJ14" i="11" s="1"/>
  <c r="EA14" i="11"/>
  <c r="EC14" i="11"/>
  <c r="EE14" i="11"/>
  <c r="EG14" i="11"/>
  <c r="EI14" i="11"/>
  <c r="M15" i="11"/>
  <c r="O15" i="11"/>
  <c r="Q15" i="11"/>
  <c r="S15" i="11"/>
  <c r="T15" i="11"/>
  <c r="W15" i="11"/>
  <c r="Y15" i="11"/>
  <c r="AA15" i="11"/>
  <c r="AC15" i="11"/>
  <c r="AE15" i="11"/>
  <c r="AF15" i="11"/>
  <c r="AI15" i="11"/>
  <c r="AK15" i="11"/>
  <c r="AM15" i="11"/>
  <c r="AO15" i="11"/>
  <c r="AQ15" i="11"/>
  <c r="AS15" i="11"/>
  <c r="BB15" i="11" s="1"/>
  <c r="AU15" i="11"/>
  <c r="AW15" i="11"/>
  <c r="AY15" i="11"/>
  <c r="BA15" i="11"/>
  <c r="BE15" i="11"/>
  <c r="BN15" i="11" s="1"/>
  <c r="BG15" i="11"/>
  <c r="BI15" i="11"/>
  <c r="BK15" i="11"/>
  <c r="BM15" i="11"/>
  <c r="BQ15" i="11"/>
  <c r="CD15" i="11" s="1"/>
  <c r="BS15" i="11"/>
  <c r="BU15" i="11"/>
  <c r="BW15" i="11"/>
  <c r="BY15" i="11"/>
  <c r="CA15" i="11"/>
  <c r="CC15" i="11"/>
  <c r="CG15" i="11"/>
  <c r="CI15" i="11"/>
  <c r="CK15" i="11"/>
  <c r="CM15" i="11"/>
  <c r="CO15" i="11"/>
  <c r="CR15" i="11" s="1"/>
  <c r="CQ15" i="11"/>
  <c r="CU15" i="11"/>
  <c r="CW15" i="11"/>
  <c r="CY15" i="11"/>
  <c r="CZ15" i="11"/>
  <c r="DC15" i="11"/>
  <c r="DE15" i="11"/>
  <c r="DG15" i="11"/>
  <c r="DI15" i="11"/>
  <c r="DK15" i="11"/>
  <c r="DM15" i="11"/>
  <c r="DP15" i="11" s="1"/>
  <c r="DO15" i="11"/>
  <c r="DS15" i="11"/>
  <c r="DU15" i="11"/>
  <c r="DW15" i="11"/>
  <c r="DY15" i="11"/>
  <c r="EA15" i="11"/>
  <c r="EC15" i="11"/>
  <c r="EE15" i="11"/>
  <c r="EG15" i="11"/>
  <c r="EI15" i="11"/>
  <c r="EJ15" i="11"/>
  <c r="M16" i="11"/>
  <c r="O16" i="11"/>
  <c r="Q16" i="11"/>
  <c r="S16" i="11"/>
  <c r="T16" i="11"/>
  <c r="W16" i="11"/>
  <c r="Y16" i="11"/>
  <c r="AA16" i="11"/>
  <c r="AC16" i="11"/>
  <c r="AE16" i="11"/>
  <c r="AF16" i="11"/>
  <c r="AI16" i="11"/>
  <c r="AK16" i="11"/>
  <c r="AM16" i="11"/>
  <c r="AO16" i="11"/>
  <c r="AQ16" i="11"/>
  <c r="AS16" i="11"/>
  <c r="BB16" i="11" s="1"/>
  <c r="AU16" i="11"/>
  <c r="AW16" i="11"/>
  <c r="AY16" i="11"/>
  <c r="BA16" i="11"/>
  <c r="BE16" i="11"/>
  <c r="BN16" i="11" s="1"/>
  <c r="BG16" i="11"/>
  <c r="BI16" i="11"/>
  <c r="BK16" i="11"/>
  <c r="BM16" i="11"/>
  <c r="BQ16" i="11"/>
  <c r="CD16" i="11" s="1"/>
  <c r="BS16" i="11"/>
  <c r="BU16" i="11"/>
  <c r="BW16" i="11"/>
  <c r="BY16" i="11"/>
  <c r="CA16" i="11"/>
  <c r="CC16" i="11"/>
  <c r="CG16" i="11"/>
  <c r="CI16" i="11"/>
  <c r="CK16" i="11"/>
  <c r="CM16" i="11"/>
  <c r="CO16" i="11"/>
  <c r="CR16" i="11" s="1"/>
  <c r="CQ16" i="11"/>
  <c r="CU16" i="11"/>
  <c r="CW16" i="11"/>
  <c r="CY16" i="11"/>
  <c r="CZ16" i="11"/>
  <c r="DC16" i="11"/>
  <c r="DE16" i="11"/>
  <c r="DG16" i="11"/>
  <c r="DI16" i="11"/>
  <c r="DK16" i="11"/>
  <c r="DM16" i="11"/>
  <c r="DP16" i="11" s="1"/>
  <c r="DO16" i="11"/>
  <c r="DS16" i="11"/>
  <c r="DU16" i="11"/>
  <c r="DW16" i="11"/>
  <c r="DY16" i="11"/>
  <c r="EA16" i="11"/>
  <c r="EC16" i="11"/>
  <c r="EE16" i="11"/>
  <c r="EG16" i="11"/>
  <c r="EI16" i="11"/>
  <c r="EJ16" i="11"/>
  <c r="M17" i="11"/>
  <c r="O17" i="11"/>
  <c r="Q17" i="11"/>
  <c r="S17" i="11"/>
  <c r="T17" i="11"/>
  <c r="W17" i="11"/>
  <c r="Y17" i="11"/>
  <c r="AA17" i="11"/>
  <c r="AC17" i="11"/>
  <c r="AE17" i="11"/>
  <c r="AF17" i="11"/>
  <c r="AI17" i="11"/>
  <c r="AK17" i="11"/>
  <c r="AM17" i="11"/>
  <c r="AO17" i="11"/>
  <c r="AQ17" i="11"/>
  <c r="AS17" i="11"/>
  <c r="BB17" i="11" s="1"/>
  <c r="AU17" i="11"/>
  <c r="AW17" i="11"/>
  <c r="AY17" i="11"/>
  <c r="BA17" i="11"/>
  <c r="BE17" i="11"/>
  <c r="BN17" i="11" s="1"/>
  <c r="BG17" i="11"/>
  <c r="BI17" i="11"/>
  <c r="BK17" i="11"/>
  <c r="BM17" i="11"/>
  <c r="BQ17" i="11"/>
  <c r="CD17" i="11" s="1"/>
  <c r="BS17" i="11"/>
  <c r="BU17" i="11"/>
  <c r="BW17" i="11"/>
  <c r="BY17" i="11"/>
  <c r="CA17" i="11"/>
  <c r="CC17" i="11"/>
  <c r="CG17" i="11"/>
  <c r="CI17" i="11"/>
  <c r="CK17" i="11"/>
  <c r="CR17" i="11" s="1"/>
  <c r="CM17" i="11"/>
  <c r="CO17" i="11"/>
  <c r="CQ17" i="11"/>
  <c r="CU17" i="11"/>
  <c r="CW17" i="11"/>
  <c r="CY17" i="11"/>
  <c r="CZ17" i="11"/>
  <c r="DC17" i="11"/>
  <c r="DE17" i="11"/>
  <c r="DG17" i="11"/>
  <c r="DI17" i="11"/>
  <c r="DK17" i="11"/>
  <c r="DM17" i="11"/>
  <c r="DP17" i="11" s="1"/>
  <c r="DO17" i="11"/>
  <c r="DS17" i="11"/>
  <c r="DU17" i="11"/>
  <c r="DW17" i="11"/>
  <c r="DY17" i="11"/>
  <c r="EJ17" i="11" s="1"/>
  <c r="EA17" i="11"/>
  <c r="EC17" i="11"/>
  <c r="EE17" i="11"/>
  <c r="EG17" i="11"/>
  <c r="EI17" i="11"/>
  <c r="M3" i="10"/>
  <c r="O3" i="10"/>
  <c r="Q3" i="10"/>
  <c r="T3" i="10" s="1"/>
  <c r="S3" i="10"/>
  <c r="W3" i="10"/>
  <c r="AF3" i="10" s="1"/>
  <c r="Y3" i="10"/>
  <c r="AA3" i="10"/>
  <c r="AC3" i="10"/>
  <c r="AE3" i="10"/>
  <c r="AI3" i="10"/>
  <c r="AK3" i="10"/>
  <c r="AM3" i="10"/>
  <c r="AO3" i="10"/>
  <c r="AQ3" i="10"/>
  <c r="AS3" i="10"/>
  <c r="AU3" i="10"/>
  <c r="AW3" i="10"/>
  <c r="AY3" i="10"/>
  <c r="BA3" i="10"/>
  <c r="BE3" i="10"/>
  <c r="BG3" i="10"/>
  <c r="BI3" i="10"/>
  <c r="BK3" i="10"/>
  <c r="BM3" i="10"/>
  <c r="BQ3" i="10"/>
  <c r="CD3" i="10" s="1"/>
  <c r="BS3" i="10"/>
  <c r="BU3" i="10"/>
  <c r="BW3" i="10"/>
  <c r="BY3" i="10"/>
  <c r="CA3" i="10"/>
  <c r="CC3" i="10"/>
  <c r="CG3" i="10"/>
  <c r="CI3" i="10"/>
  <c r="CK3" i="10"/>
  <c r="CM3" i="10"/>
  <c r="CO3" i="10"/>
  <c r="CQ3" i="10"/>
  <c r="CU3" i="10"/>
  <c r="CZ3" i="10" s="1"/>
  <c r="CW3" i="10"/>
  <c r="CY3" i="10"/>
  <c r="DC3" i="10"/>
  <c r="DE3" i="10"/>
  <c r="DG3" i="10"/>
  <c r="DI3" i="10"/>
  <c r="DK3" i="10"/>
  <c r="DM3" i="10"/>
  <c r="DO3" i="10"/>
  <c r="DS3" i="10"/>
  <c r="EJ3" i="10" s="1"/>
  <c r="DU3" i="10"/>
  <c r="DW3" i="10"/>
  <c r="DY3" i="10"/>
  <c r="EA3" i="10"/>
  <c r="EC3" i="10"/>
  <c r="EE3" i="10"/>
  <c r="EG3" i="10"/>
  <c r="EI3" i="10"/>
  <c r="M4" i="10"/>
  <c r="O4" i="10"/>
  <c r="Q4" i="10"/>
  <c r="T4" i="10" s="1"/>
  <c r="S4" i="10"/>
  <c r="W4" i="10"/>
  <c r="AF4" i="10" s="1"/>
  <c r="Y4" i="10"/>
  <c r="AA4" i="10"/>
  <c r="AC4" i="10"/>
  <c r="AE4" i="10"/>
  <c r="AI4" i="10"/>
  <c r="AK4" i="10"/>
  <c r="AM4" i="10"/>
  <c r="AO4" i="10"/>
  <c r="AQ4" i="10"/>
  <c r="AS4" i="10"/>
  <c r="AU4" i="10"/>
  <c r="AW4" i="10"/>
  <c r="AY4" i="10"/>
  <c r="BA4" i="10"/>
  <c r="BE4" i="10"/>
  <c r="BG4" i="10"/>
  <c r="BI4" i="10"/>
  <c r="BK4" i="10"/>
  <c r="BM4" i="10"/>
  <c r="BQ4" i="10"/>
  <c r="CD4" i="10" s="1"/>
  <c r="BS4" i="10"/>
  <c r="BU4" i="10"/>
  <c r="BW4" i="10"/>
  <c r="BY4" i="10"/>
  <c r="CA4" i="10"/>
  <c r="CC4" i="10"/>
  <c r="CG4" i="10"/>
  <c r="CI4" i="10"/>
  <c r="CK4" i="10"/>
  <c r="CM4" i="10"/>
  <c r="CO4" i="10"/>
  <c r="CQ4" i="10"/>
  <c r="CU4" i="10"/>
  <c r="CZ4" i="10" s="1"/>
  <c r="CW4" i="10"/>
  <c r="CY4" i="10"/>
  <c r="DC4" i="10"/>
  <c r="DE4" i="10"/>
  <c r="DG4" i="10"/>
  <c r="DI4" i="10"/>
  <c r="DK4" i="10"/>
  <c r="DM4" i="10"/>
  <c r="DO4" i="10"/>
  <c r="DS4" i="10"/>
  <c r="EJ4" i="10" s="1"/>
  <c r="DU4" i="10"/>
  <c r="DW4" i="10"/>
  <c r="DY4" i="10"/>
  <c r="EA4" i="10"/>
  <c r="EC4" i="10"/>
  <c r="EE4" i="10"/>
  <c r="EG4" i="10"/>
  <c r="EI4" i="10"/>
  <c r="M5" i="10"/>
  <c r="O5" i="10"/>
  <c r="Q5" i="10"/>
  <c r="T5" i="10" s="1"/>
  <c r="S5" i="10"/>
  <c r="W5" i="10"/>
  <c r="AF5" i="10" s="1"/>
  <c r="Y5" i="10"/>
  <c r="AA5" i="10"/>
  <c r="AC5" i="10"/>
  <c r="AE5" i="10"/>
  <c r="AI5" i="10"/>
  <c r="AK5" i="10"/>
  <c r="AM5" i="10"/>
  <c r="AO5" i="10"/>
  <c r="AQ5" i="10"/>
  <c r="AS5" i="10"/>
  <c r="AU5" i="10"/>
  <c r="AW5" i="10"/>
  <c r="AY5" i="10"/>
  <c r="BA5" i="10"/>
  <c r="BE5" i="10"/>
  <c r="BG5" i="10"/>
  <c r="BI5" i="10"/>
  <c r="BK5" i="10"/>
  <c r="BM5" i="10"/>
  <c r="BQ5" i="10"/>
  <c r="CD5" i="10" s="1"/>
  <c r="BS5" i="10"/>
  <c r="BU5" i="10"/>
  <c r="BW5" i="10"/>
  <c r="BY5" i="10"/>
  <c r="CA5" i="10"/>
  <c r="CC5" i="10"/>
  <c r="CG5" i="10"/>
  <c r="CI5" i="10"/>
  <c r="CK5" i="10"/>
  <c r="CM5" i="10"/>
  <c r="CO5" i="10"/>
  <c r="CQ5" i="10"/>
  <c r="CU5" i="10"/>
  <c r="CZ5" i="10" s="1"/>
  <c r="CW5" i="10"/>
  <c r="CY5" i="10"/>
  <c r="DC5" i="10"/>
  <c r="DE5" i="10"/>
  <c r="DG5" i="10"/>
  <c r="DI5" i="10"/>
  <c r="DK5" i="10"/>
  <c r="DM5" i="10"/>
  <c r="DO5" i="10"/>
  <c r="DS5" i="10"/>
  <c r="EJ5" i="10" s="1"/>
  <c r="DU5" i="10"/>
  <c r="DW5" i="10"/>
  <c r="DY5" i="10"/>
  <c r="EA5" i="10"/>
  <c r="EC5" i="10"/>
  <c r="EE5" i="10"/>
  <c r="EG5" i="10"/>
  <c r="EI5" i="10"/>
  <c r="M6" i="10"/>
  <c r="O6" i="10"/>
  <c r="Q6" i="10"/>
  <c r="T6" i="10" s="1"/>
  <c r="S6" i="10"/>
  <c r="W6" i="10"/>
  <c r="AF6" i="10" s="1"/>
  <c r="Y6" i="10"/>
  <c r="AA6" i="10"/>
  <c r="AC6" i="10"/>
  <c r="AE6" i="10"/>
  <c r="AI6" i="10"/>
  <c r="AK6" i="10"/>
  <c r="AM6" i="10"/>
  <c r="AO6" i="10"/>
  <c r="AQ6" i="10"/>
  <c r="AS6" i="10"/>
  <c r="AU6" i="10"/>
  <c r="AW6" i="10"/>
  <c r="AY6" i="10"/>
  <c r="BA6" i="10"/>
  <c r="BE6" i="10"/>
  <c r="BG6" i="10"/>
  <c r="BI6" i="10"/>
  <c r="BK6" i="10"/>
  <c r="BM6" i="10"/>
  <c r="BQ6" i="10"/>
  <c r="CD6" i="10" s="1"/>
  <c r="BS6" i="10"/>
  <c r="BU6" i="10"/>
  <c r="BW6" i="10"/>
  <c r="BY6" i="10"/>
  <c r="CA6" i="10"/>
  <c r="CC6" i="10"/>
  <c r="CG6" i="10"/>
  <c r="CI6" i="10"/>
  <c r="CK6" i="10"/>
  <c r="CM6" i="10"/>
  <c r="CO6" i="10"/>
  <c r="CQ6" i="10"/>
  <c r="CU6" i="10"/>
  <c r="CZ6" i="10" s="1"/>
  <c r="CW6" i="10"/>
  <c r="CY6" i="10"/>
  <c r="DC6" i="10"/>
  <c r="DE6" i="10"/>
  <c r="DG6" i="10"/>
  <c r="DI6" i="10"/>
  <c r="DK6" i="10"/>
  <c r="DM6" i="10"/>
  <c r="DO6" i="10"/>
  <c r="DS6" i="10"/>
  <c r="EJ6" i="10" s="1"/>
  <c r="DU6" i="10"/>
  <c r="DW6" i="10"/>
  <c r="DY6" i="10"/>
  <c r="EA6" i="10"/>
  <c r="EC6" i="10"/>
  <c r="EE6" i="10"/>
  <c r="EG6" i="10"/>
  <c r="EI6" i="10"/>
  <c r="M7" i="10"/>
  <c r="O7" i="10"/>
  <c r="Q7" i="10"/>
  <c r="T7" i="10" s="1"/>
  <c r="S7" i="10"/>
  <c r="W7" i="10"/>
  <c r="AF7" i="10" s="1"/>
  <c r="Y7" i="10"/>
  <c r="AA7" i="10"/>
  <c r="AC7" i="10"/>
  <c r="AE7" i="10"/>
  <c r="AI7" i="10"/>
  <c r="AK7" i="10"/>
  <c r="AM7" i="10"/>
  <c r="AO7" i="10"/>
  <c r="AQ7" i="10"/>
  <c r="AS7" i="10"/>
  <c r="AU7" i="10"/>
  <c r="AW7" i="10"/>
  <c r="AY7" i="10"/>
  <c r="BA7" i="10"/>
  <c r="BE7" i="10"/>
  <c r="BG7" i="10"/>
  <c r="BI7" i="10"/>
  <c r="BK7" i="10"/>
  <c r="BM7" i="10"/>
  <c r="BQ7" i="10"/>
  <c r="CD7" i="10" s="1"/>
  <c r="BS7" i="10"/>
  <c r="BU7" i="10"/>
  <c r="BW7" i="10"/>
  <c r="BY7" i="10"/>
  <c r="CA7" i="10"/>
  <c r="CC7" i="10"/>
  <c r="CG7" i="10"/>
  <c r="CI7" i="10"/>
  <c r="CK7" i="10"/>
  <c r="CM7" i="10"/>
  <c r="CO7" i="10"/>
  <c r="CQ7" i="10"/>
  <c r="CU7" i="10"/>
  <c r="CZ7" i="10" s="1"/>
  <c r="CW7" i="10"/>
  <c r="CY7" i="10"/>
  <c r="DC7" i="10"/>
  <c r="DE7" i="10"/>
  <c r="DG7" i="10"/>
  <c r="DI7" i="10"/>
  <c r="DK7" i="10"/>
  <c r="DM7" i="10"/>
  <c r="DO7" i="10"/>
  <c r="DS7" i="10"/>
  <c r="EJ7" i="10" s="1"/>
  <c r="DU7" i="10"/>
  <c r="DW7" i="10"/>
  <c r="DY7" i="10"/>
  <c r="EA7" i="10"/>
  <c r="EC7" i="10"/>
  <c r="EE7" i="10"/>
  <c r="EG7" i="10"/>
  <c r="EI7" i="10"/>
  <c r="M8" i="10"/>
  <c r="O8" i="10"/>
  <c r="Q8" i="10"/>
  <c r="T8" i="10" s="1"/>
  <c r="S8" i="10"/>
  <c r="W8" i="10"/>
  <c r="AF8" i="10" s="1"/>
  <c r="Y8" i="10"/>
  <c r="AA8" i="10"/>
  <c r="AC8" i="10"/>
  <c r="AE8" i="10"/>
  <c r="AI8" i="10"/>
  <c r="AK8" i="10"/>
  <c r="AM8" i="10"/>
  <c r="AO8" i="10"/>
  <c r="AQ8" i="10"/>
  <c r="AS8" i="10"/>
  <c r="AU8" i="10"/>
  <c r="AW8" i="10"/>
  <c r="AY8" i="10"/>
  <c r="BA8" i="10"/>
  <c r="BE8" i="10"/>
  <c r="BG8" i="10"/>
  <c r="BI8" i="10"/>
  <c r="BK8" i="10"/>
  <c r="BM8" i="10"/>
  <c r="BQ8" i="10"/>
  <c r="CD8" i="10" s="1"/>
  <c r="BS8" i="10"/>
  <c r="BU8" i="10"/>
  <c r="BW8" i="10"/>
  <c r="BY8" i="10"/>
  <c r="CA8" i="10"/>
  <c r="CC8" i="10"/>
  <c r="CG8" i="10"/>
  <c r="CI8" i="10"/>
  <c r="CK8" i="10"/>
  <c r="CM8" i="10"/>
  <c r="CO8" i="10"/>
  <c r="CQ8" i="10"/>
  <c r="CU8" i="10"/>
  <c r="CZ8" i="10" s="1"/>
  <c r="CW8" i="10"/>
  <c r="CY8" i="10"/>
  <c r="DC8" i="10"/>
  <c r="DE8" i="10"/>
  <c r="DG8" i="10"/>
  <c r="DI8" i="10"/>
  <c r="DK8" i="10"/>
  <c r="DM8" i="10"/>
  <c r="DO8" i="10"/>
  <c r="DS8" i="10"/>
  <c r="EJ8" i="10" s="1"/>
  <c r="DU8" i="10"/>
  <c r="DW8" i="10"/>
  <c r="DY8" i="10"/>
  <c r="EA8" i="10"/>
  <c r="EC8" i="10"/>
  <c r="EE8" i="10"/>
  <c r="EG8" i="10"/>
  <c r="EI8" i="10"/>
  <c r="M9" i="10"/>
  <c r="O9" i="10"/>
  <c r="Q9" i="10"/>
  <c r="T9" i="10" s="1"/>
  <c r="S9" i="10"/>
  <c r="W9" i="10"/>
  <c r="AF9" i="10" s="1"/>
  <c r="Y9" i="10"/>
  <c r="AA9" i="10"/>
  <c r="AC9" i="10"/>
  <c r="AE9" i="10"/>
  <c r="AI9" i="10"/>
  <c r="AK9" i="10"/>
  <c r="AM9" i="10"/>
  <c r="AO9" i="10"/>
  <c r="AQ9" i="10"/>
  <c r="AS9" i="10"/>
  <c r="AU9" i="10"/>
  <c r="AW9" i="10"/>
  <c r="AY9" i="10"/>
  <c r="BA9" i="10"/>
  <c r="BE9" i="10"/>
  <c r="BG9" i="10"/>
  <c r="BI9" i="10"/>
  <c r="BK9" i="10"/>
  <c r="BM9" i="10"/>
  <c r="BQ9" i="10"/>
  <c r="CD9" i="10" s="1"/>
  <c r="BS9" i="10"/>
  <c r="BU9" i="10"/>
  <c r="BW9" i="10"/>
  <c r="BY9" i="10"/>
  <c r="CA9" i="10"/>
  <c r="CC9" i="10"/>
  <c r="CG9" i="10"/>
  <c r="CI9" i="10"/>
  <c r="CK9" i="10"/>
  <c r="CM9" i="10"/>
  <c r="CO9" i="10"/>
  <c r="CQ9" i="10"/>
  <c r="CU9" i="10"/>
  <c r="CW9" i="10"/>
  <c r="CZ9" i="10" s="1"/>
  <c r="CY9" i="10"/>
  <c r="DC9" i="10"/>
  <c r="DE9" i="10"/>
  <c r="DG9" i="10"/>
  <c r="DI9" i="10"/>
  <c r="DK9" i="10"/>
  <c r="DM9" i="10"/>
  <c r="DO9" i="10"/>
  <c r="DS9" i="10"/>
  <c r="EJ9" i="10" s="1"/>
  <c r="DU9" i="10"/>
  <c r="DW9" i="10"/>
  <c r="DY9" i="10"/>
  <c r="EA9" i="10"/>
  <c r="EC9" i="10"/>
  <c r="EE9" i="10"/>
  <c r="EG9" i="10"/>
  <c r="EI9" i="10"/>
  <c r="M10" i="10"/>
  <c r="O10" i="10"/>
  <c r="Q10" i="10"/>
  <c r="T10" i="10" s="1"/>
  <c r="S10" i="10"/>
  <c r="W10" i="10"/>
  <c r="AF10" i="10" s="1"/>
  <c r="Y10" i="10"/>
  <c r="AA10" i="10"/>
  <c r="AC10" i="10"/>
  <c r="AE10" i="10"/>
  <c r="AI10" i="10"/>
  <c r="AK10" i="10"/>
  <c r="AM10" i="10"/>
  <c r="AO10" i="10"/>
  <c r="AQ10" i="10"/>
  <c r="AS10" i="10"/>
  <c r="AU10" i="10"/>
  <c r="AW10" i="10"/>
  <c r="AY10" i="10"/>
  <c r="BA10" i="10"/>
  <c r="BE10" i="10"/>
  <c r="BG10" i="10"/>
  <c r="BI10" i="10"/>
  <c r="BK10" i="10"/>
  <c r="BM10" i="10"/>
  <c r="BQ10" i="10"/>
  <c r="CD10" i="10" s="1"/>
  <c r="BS10" i="10"/>
  <c r="BU10" i="10"/>
  <c r="BW10" i="10"/>
  <c r="BY10" i="10"/>
  <c r="CA10" i="10"/>
  <c r="CC10" i="10"/>
  <c r="CG10" i="10"/>
  <c r="CI10" i="10"/>
  <c r="CK10" i="10"/>
  <c r="CM10" i="10"/>
  <c r="CO10" i="10"/>
  <c r="CQ10" i="10"/>
  <c r="CU10" i="10"/>
  <c r="CW10" i="10"/>
  <c r="CZ10" i="10" s="1"/>
  <c r="CY10" i="10"/>
  <c r="DC10" i="10"/>
  <c r="DE10" i="10"/>
  <c r="DG10" i="10"/>
  <c r="DI10" i="10"/>
  <c r="DK10" i="10"/>
  <c r="DM10" i="10"/>
  <c r="DO10" i="10"/>
  <c r="DS10" i="10"/>
  <c r="EJ10" i="10" s="1"/>
  <c r="DU10" i="10"/>
  <c r="DW10" i="10"/>
  <c r="DY10" i="10"/>
  <c r="EA10" i="10"/>
  <c r="EC10" i="10"/>
  <c r="EE10" i="10"/>
  <c r="EG10" i="10"/>
  <c r="EI10" i="10"/>
  <c r="M11" i="10"/>
  <c r="O11" i="10"/>
  <c r="Q11" i="10"/>
  <c r="T11" i="10" s="1"/>
  <c r="S11" i="10"/>
  <c r="W11" i="10"/>
  <c r="AF11" i="10" s="1"/>
  <c r="Y11" i="10"/>
  <c r="AA11" i="10"/>
  <c r="AC11" i="10"/>
  <c r="AE11" i="10"/>
  <c r="AI11" i="10"/>
  <c r="AK11" i="10"/>
  <c r="AM11" i="10"/>
  <c r="AO11" i="10"/>
  <c r="AQ11" i="10"/>
  <c r="AS11" i="10"/>
  <c r="AU11" i="10"/>
  <c r="AW11" i="10"/>
  <c r="AY11" i="10"/>
  <c r="BA11" i="10"/>
  <c r="BE11" i="10"/>
  <c r="BG11" i="10"/>
  <c r="BI11" i="10"/>
  <c r="BK11" i="10"/>
  <c r="BM11" i="10"/>
  <c r="BQ11" i="10"/>
  <c r="CD11" i="10" s="1"/>
  <c r="BS11" i="10"/>
  <c r="BU11" i="10"/>
  <c r="BW11" i="10"/>
  <c r="BY11" i="10"/>
  <c r="CA11" i="10"/>
  <c r="CC11" i="10"/>
  <c r="CG11" i="10"/>
  <c r="CI11" i="10"/>
  <c r="CK11" i="10"/>
  <c r="CM11" i="10"/>
  <c r="CO11" i="10"/>
  <c r="CQ11" i="10"/>
  <c r="CU11" i="10"/>
  <c r="CW11" i="10"/>
  <c r="CZ11" i="10" s="1"/>
  <c r="CY11" i="10"/>
  <c r="DC11" i="10"/>
  <c r="DE11" i="10"/>
  <c r="DG11" i="10"/>
  <c r="DI11" i="10"/>
  <c r="DK11" i="10"/>
  <c r="DM11" i="10"/>
  <c r="DO11" i="10"/>
  <c r="DS11" i="10"/>
  <c r="EJ11" i="10" s="1"/>
  <c r="DU11" i="10"/>
  <c r="DW11" i="10"/>
  <c r="DY11" i="10"/>
  <c r="EA11" i="10"/>
  <c r="EC11" i="10"/>
  <c r="EE11" i="10"/>
  <c r="EG11" i="10"/>
  <c r="EI11" i="10"/>
  <c r="M12" i="10"/>
  <c r="O12" i="10"/>
  <c r="Q12" i="10"/>
  <c r="T12" i="10" s="1"/>
  <c r="S12" i="10"/>
  <c r="W12" i="10"/>
  <c r="AF12" i="10" s="1"/>
  <c r="Y12" i="10"/>
  <c r="AA12" i="10"/>
  <c r="AC12" i="10"/>
  <c r="AE12" i="10"/>
  <c r="AI12" i="10"/>
  <c r="AK12" i="10"/>
  <c r="AM12" i="10"/>
  <c r="AO12" i="10"/>
  <c r="AQ12" i="10"/>
  <c r="AS12" i="10"/>
  <c r="AU12" i="10"/>
  <c r="AW12" i="10"/>
  <c r="AY12" i="10"/>
  <c r="BA12" i="10"/>
  <c r="BE12" i="10"/>
  <c r="BG12" i="10"/>
  <c r="BI12" i="10"/>
  <c r="BK12" i="10"/>
  <c r="BM12" i="10"/>
  <c r="BQ12" i="10"/>
  <c r="CD12" i="10" s="1"/>
  <c r="BS12" i="10"/>
  <c r="BU12" i="10"/>
  <c r="BW12" i="10"/>
  <c r="BY12" i="10"/>
  <c r="CA12" i="10"/>
  <c r="CC12" i="10"/>
  <c r="CG12" i="10"/>
  <c r="CI12" i="10"/>
  <c r="CK12" i="10"/>
  <c r="CM12" i="10"/>
  <c r="CO12" i="10"/>
  <c r="CQ12" i="10"/>
  <c r="CU12" i="10"/>
  <c r="CW12" i="10"/>
  <c r="CZ12" i="10" s="1"/>
  <c r="CY12" i="10"/>
  <c r="DC12" i="10"/>
  <c r="DE12" i="10"/>
  <c r="DG12" i="10"/>
  <c r="DI12" i="10"/>
  <c r="DK12" i="10"/>
  <c r="DM12" i="10"/>
  <c r="DO12" i="10"/>
  <c r="DS12" i="10"/>
  <c r="EJ12" i="10" s="1"/>
  <c r="DU12" i="10"/>
  <c r="DW12" i="10"/>
  <c r="DY12" i="10"/>
  <c r="EA12" i="10"/>
  <c r="EC12" i="10"/>
  <c r="EE12" i="10"/>
  <c r="EG12" i="10"/>
  <c r="EI12" i="10"/>
  <c r="M13" i="10"/>
  <c r="O13" i="10"/>
  <c r="Q13" i="10"/>
  <c r="T13" i="10" s="1"/>
  <c r="S13" i="10"/>
  <c r="W13" i="10"/>
  <c r="AF13" i="10" s="1"/>
  <c r="Y13" i="10"/>
  <c r="AA13" i="10"/>
  <c r="AC13" i="10"/>
  <c r="AE13" i="10"/>
  <c r="AI13" i="10"/>
  <c r="AK13" i="10"/>
  <c r="AM13" i="10"/>
  <c r="AO13" i="10"/>
  <c r="AQ13" i="10"/>
  <c r="AS13" i="10"/>
  <c r="AU13" i="10"/>
  <c r="AW13" i="10"/>
  <c r="AY13" i="10"/>
  <c r="BA13" i="10"/>
  <c r="BE13" i="10"/>
  <c r="BG13" i="10"/>
  <c r="BI13" i="10"/>
  <c r="BK13" i="10"/>
  <c r="BM13" i="10"/>
  <c r="BQ13" i="10"/>
  <c r="CD13" i="10" s="1"/>
  <c r="BS13" i="10"/>
  <c r="BU13" i="10"/>
  <c r="BW13" i="10"/>
  <c r="BY13" i="10"/>
  <c r="CA13" i="10"/>
  <c r="CC13" i="10"/>
  <c r="CG13" i="10"/>
  <c r="CI13" i="10"/>
  <c r="CK13" i="10"/>
  <c r="CM13" i="10"/>
  <c r="CO13" i="10"/>
  <c r="CQ13" i="10"/>
  <c r="CU13" i="10"/>
  <c r="CW13" i="10"/>
  <c r="CZ13" i="10" s="1"/>
  <c r="CY13" i="10"/>
  <c r="DC13" i="10"/>
  <c r="DE13" i="10"/>
  <c r="DG13" i="10"/>
  <c r="DI13" i="10"/>
  <c r="DK13" i="10"/>
  <c r="DM13" i="10"/>
  <c r="DO13" i="10"/>
  <c r="DS13" i="10"/>
  <c r="EJ13" i="10" s="1"/>
  <c r="DU13" i="10"/>
  <c r="DW13" i="10"/>
  <c r="DY13" i="10"/>
  <c r="EA13" i="10"/>
  <c r="EC13" i="10"/>
  <c r="EE13" i="10"/>
  <c r="EG13" i="10"/>
  <c r="EI13" i="10"/>
  <c r="M14" i="10"/>
  <c r="O14" i="10"/>
  <c r="Q14" i="10"/>
  <c r="T14" i="10" s="1"/>
  <c r="S14" i="10"/>
  <c r="W14" i="10"/>
  <c r="Y14" i="10"/>
  <c r="AA14" i="10"/>
  <c r="AC14" i="10"/>
  <c r="AE14" i="10"/>
  <c r="AI14" i="10"/>
  <c r="AK14" i="10"/>
  <c r="AM14" i="10"/>
  <c r="AO14" i="10"/>
  <c r="AQ14" i="10"/>
  <c r="AS14" i="10"/>
  <c r="AU14" i="10"/>
  <c r="AW14" i="10"/>
  <c r="AY14" i="10"/>
  <c r="BA14" i="10"/>
  <c r="BE14" i="10"/>
  <c r="BN14" i="10" s="1"/>
  <c r="BG14" i="10"/>
  <c r="BI14" i="10"/>
  <c r="BK14" i="10"/>
  <c r="BM14" i="10"/>
  <c r="BQ14" i="10"/>
  <c r="BS14" i="10"/>
  <c r="CD14" i="10" s="1"/>
  <c r="BU14" i="10"/>
  <c r="BW14" i="10"/>
  <c r="BY14" i="10"/>
  <c r="CA14" i="10"/>
  <c r="CC14" i="10"/>
  <c r="CG14" i="10"/>
  <c r="CI14" i="10"/>
  <c r="CK14" i="10"/>
  <c r="CM14" i="10"/>
  <c r="CO14" i="10"/>
  <c r="CQ14" i="10"/>
  <c r="CU14" i="10"/>
  <c r="CZ14" i="10" s="1"/>
  <c r="CW14" i="10"/>
  <c r="CY14" i="10"/>
  <c r="DC14" i="10"/>
  <c r="DE14" i="10"/>
  <c r="DG14" i="10"/>
  <c r="DI14" i="10"/>
  <c r="DK14" i="10"/>
  <c r="DM14" i="10"/>
  <c r="DO14" i="10"/>
  <c r="DS14" i="10"/>
  <c r="DU14" i="10"/>
  <c r="DW14" i="10"/>
  <c r="DY14" i="10"/>
  <c r="EA14" i="10"/>
  <c r="EC14" i="10"/>
  <c r="EE14" i="10"/>
  <c r="EG14" i="10"/>
  <c r="EI14" i="10"/>
  <c r="M15" i="10"/>
  <c r="O15" i="10"/>
  <c r="Q15" i="10"/>
  <c r="S15" i="10"/>
  <c r="T15" i="10"/>
  <c r="W15" i="10"/>
  <c r="Y15" i="10"/>
  <c r="AA15" i="10"/>
  <c r="AC15" i="10"/>
  <c r="AE15" i="10"/>
  <c r="AI15" i="10"/>
  <c r="BB15" i="10" s="1"/>
  <c r="AK15" i="10"/>
  <c r="AM15" i="10"/>
  <c r="AO15" i="10"/>
  <c r="AQ15" i="10"/>
  <c r="AS15" i="10"/>
  <c r="AU15" i="10"/>
  <c r="AW15" i="10"/>
  <c r="AY15" i="10"/>
  <c r="BA15" i="10"/>
  <c r="BE15" i="10"/>
  <c r="BG15" i="10"/>
  <c r="BI15" i="10"/>
  <c r="BK15" i="10"/>
  <c r="BM15" i="10"/>
  <c r="BQ15" i="10"/>
  <c r="CD15" i="10" s="1"/>
  <c r="BS15" i="10"/>
  <c r="BU15" i="10"/>
  <c r="BW15" i="10"/>
  <c r="BY15" i="10"/>
  <c r="CA15" i="10"/>
  <c r="CC15" i="10"/>
  <c r="CG15" i="10"/>
  <c r="CI15" i="10"/>
  <c r="CR15" i="10" s="1"/>
  <c r="CK15" i="10"/>
  <c r="CM15" i="10"/>
  <c r="CO15" i="10"/>
  <c r="CQ15" i="10"/>
  <c r="CU15" i="10"/>
  <c r="CW15" i="10"/>
  <c r="CZ15" i="10" s="1"/>
  <c r="CY15" i="10"/>
  <c r="DC15" i="10"/>
  <c r="DE15" i="10"/>
  <c r="DG15" i="10"/>
  <c r="DI15" i="10"/>
  <c r="DK15" i="10"/>
  <c r="DM15" i="10"/>
  <c r="DO15" i="10"/>
  <c r="DS15" i="10"/>
  <c r="DU15" i="10"/>
  <c r="DW15" i="10"/>
  <c r="DY15" i="10"/>
  <c r="EA15" i="10"/>
  <c r="EC15" i="10"/>
  <c r="EE15" i="10"/>
  <c r="EG15" i="10"/>
  <c r="EI15" i="10"/>
  <c r="M16" i="10"/>
  <c r="O16" i="10"/>
  <c r="T16" i="10" s="1"/>
  <c r="Q16" i="10"/>
  <c r="S16" i="10"/>
  <c r="W16" i="10"/>
  <c r="AF16" i="10" s="1"/>
  <c r="Y16" i="10"/>
  <c r="AA16" i="10"/>
  <c r="AC16" i="10"/>
  <c r="AE16" i="10"/>
  <c r="AI16" i="10"/>
  <c r="AK16" i="10"/>
  <c r="AM16" i="10"/>
  <c r="AO16" i="10"/>
  <c r="AQ16" i="10"/>
  <c r="AS16" i="10"/>
  <c r="AU16" i="10"/>
  <c r="AW16" i="10"/>
  <c r="AY16" i="10"/>
  <c r="BA16" i="10"/>
  <c r="BE16" i="10"/>
  <c r="BG16" i="10"/>
  <c r="BI16" i="10"/>
  <c r="BK16" i="10"/>
  <c r="BM16" i="10"/>
  <c r="BQ16" i="10"/>
  <c r="BS16" i="10"/>
  <c r="BU16" i="10"/>
  <c r="BW16" i="10"/>
  <c r="BY16" i="10"/>
  <c r="CA16" i="10"/>
  <c r="CC16" i="10"/>
  <c r="CG16" i="10"/>
  <c r="CI16" i="10"/>
  <c r="CK16" i="10"/>
  <c r="CM16" i="10"/>
  <c r="CR16" i="10" s="1"/>
  <c r="CO16" i="10"/>
  <c r="CQ16" i="10"/>
  <c r="CU16" i="10"/>
  <c r="CW16" i="10"/>
  <c r="CY16" i="10"/>
  <c r="CZ16" i="10"/>
  <c r="DC16" i="10"/>
  <c r="DE16" i="10"/>
  <c r="DG16" i="10"/>
  <c r="DI16" i="10"/>
  <c r="DK16" i="10"/>
  <c r="DM16" i="10"/>
  <c r="DO16" i="10"/>
  <c r="DS16" i="10"/>
  <c r="DU16" i="10"/>
  <c r="DW16" i="10"/>
  <c r="DY16" i="10"/>
  <c r="EA16" i="10"/>
  <c r="EC16" i="10"/>
  <c r="EE16" i="10"/>
  <c r="EG16" i="10"/>
  <c r="EI16" i="10"/>
  <c r="M17" i="10"/>
  <c r="O17" i="10"/>
  <c r="T17" i="10" s="1"/>
  <c r="Q17" i="10"/>
  <c r="S17" i="10"/>
  <c r="W17" i="10"/>
  <c r="Y17" i="10"/>
  <c r="AA17" i="10"/>
  <c r="AC17" i="10"/>
  <c r="AE17" i="10"/>
  <c r="AI17" i="10"/>
  <c r="AK17" i="10"/>
  <c r="AM17" i="10"/>
  <c r="AO17" i="10"/>
  <c r="AQ17" i="10"/>
  <c r="AS17" i="10"/>
  <c r="AU17" i="10"/>
  <c r="AW17" i="10"/>
  <c r="AY17" i="10"/>
  <c r="BA17" i="10"/>
  <c r="BE17" i="10"/>
  <c r="BG17" i="10"/>
  <c r="BI17" i="10"/>
  <c r="BK17" i="10"/>
  <c r="BM17" i="10"/>
  <c r="BQ17" i="10"/>
  <c r="CD17" i="10" s="1"/>
  <c r="BS17" i="10"/>
  <c r="BU17" i="10"/>
  <c r="BW17" i="10"/>
  <c r="BY17" i="10"/>
  <c r="CA17" i="10"/>
  <c r="CC17" i="10"/>
  <c r="CG17" i="10"/>
  <c r="CI17" i="10"/>
  <c r="CK17" i="10"/>
  <c r="CM17" i="10"/>
  <c r="CO17" i="10"/>
  <c r="CR17" i="10" s="1"/>
  <c r="CQ17" i="10"/>
  <c r="CU17" i="10"/>
  <c r="CZ17" i="10" s="1"/>
  <c r="CW17" i="10"/>
  <c r="CY17" i="10"/>
  <c r="DC17" i="10"/>
  <c r="DE17" i="10"/>
  <c r="DG17" i="10"/>
  <c r="DI17" i="10"/>
  <c r="DK17" i="10"/>
  <c r="DM17" i="10"/>
  <c r="DO17" i="10"/>
  <c r="DS17" i="10"/>
  <c r="DU17" i="10"/>
  <c r="DW17" i="10"/>
  <c r="DY17" i="10"/>
  <c r="EA17" i="10"/>
  <c r="EC17" i="10"/>
  <c r="EE17" i="10"/>
  <c r="EG17" i="10"/>
  <c r="EI17" i="10"/>
  <c r="G12" i="1"/>
  <c r="G13" i="1"/>
  <c r="G14" i="1"/>
  <c r="G15" i="1"/>
  <c r="G16" i="1"/>
  <c r="L16" i="1"/>
  <c r="EJ16" i="10" l="1"/>
  <c r="BB16" i="10"/>
  <c r="DP13" i="10"/>
  <c r="DP12" i="10"/>
  <c r="CR10" i="10"/>
  <c r="CR9" i="10"/>
  <c r="CR8" i="10"/>
  <c r="CR7" i="10"/>
  <c r="CR6" i="10"/>
  <c r="CR5" i="10"/>
  <c r="EJ17" i="10"/>
  <c r="AF17" i="10"/>
  <c r="BN15" i="10"/>
  <c r="DP14" i="10"/>
  <c r="CR12" i="10"/>
  <c r="CR11" i="10"/>
  <c r="K11" i="10" s="1"/>
  <c r="DP9" i="10"/>
  <c r="DP8" i="10"/>
  <c r="DP7" i="10"/>
  <c r="DP6" i="10"/>
  <c r="DP5" i="10"/>
  <c r="DP4" i="10"/>
  <c r="CR4" i="10"/>
  <c r="K4" i="10" s="1"/>
  <c r="CR3" i="10"/>
  <c r="DP17" i="10"/>
  <c r="AF14" i="10"/>
  <c r="DP11" i="10"/>
  <c r="DP10" i="10"/>
  <c r="BB5" i="10"/>
  <c r="K5" i="10" s="1"/>
  <c r="DP3" i="10"/>
  <c r="BN16" i="10"/>
  <c r="EJ15" i="10"/>
  <c r="EJ14" i="10"/>
  <c r="BB14" i="10"/>
  <c r="CR13" i="10"/>
  <c r="BB13" i="10"/>
  <c r="BB12" i="10"/>
  <c r="K12" i="10" s="1"/>
  <c r="BB11" i="10"/>
  <c r="BB10" i="10"/>
  <c r="K10" i="10" s="1"/>
  <c r="BB9" i="10"/>
  <c r="BB8" i="10"/>
  <c r="BB7" i="10"/>
  <c r="BB6" i="10"/>
  <c r="K6" i="10" s="1"/>
  <c r="BB4" i="10"/>
  <c r="BB3" i="10"/>
  <c r="BB17" i="10"/>
  <c r="CD16" i="10"/>
  <c r="DP15" i="10"/>
  <c r="BN17" i="10"/>
  <c r="DP16" i="10"/>
  <c r="AF15" i="10"/>
  <c r="CR14" i="10"/>
  <c r="BN13" i="10"/>
  <c r="BN12" i="10"/>
  <c r="BN11" i="10"/>
  <c r="BN10" i="10"/>
  <c r="BN9" i="10"/>
  <c r="BN8" i="10"/>
  <c r="BN7" i="10"/>
  <c r="BN6" i="10"/>
  <c r="BN5" i="10"/>
  <c r="BN4" i="10"/>
  <c r="BN3" i="10"/>
  <c r="K5" i="11"/>
  <c r="K4" i="11"/>
  <c r="K12" i="11"/>
  <c r="K11" i="11"/>
  <c r="K9" i="11"/>
  <c r="K3" i="11"/>
  <c r="K17" i="11"/>
  <c r="K16" i="11"/>
  <c r="K15" i="11"/>
  <c r="K6" i="11"/>
  <c r="K14" i="11"/>
  <c r="K13" i="11"/>
  <c r="K10" i="11"/>
  <c r="K8" i="11"/>
  <c r="K7" i="11"/>
  <c r="K14" i="10"/>
  <c r="K13" i="10"/>
  <c r="K9" i="10"/>
  <c r="K8" i="10"/>
  <c r="K7" i="10"/>
  <c r="K3" i="10"/>
  <c r="K15" i="10"/>
  <c r="K16" i="10"/>
  <c r="EI2" i="11"/>
  <c r="EG2" i="11"/>
  <c r="EE2" i="11"/>
  <c r="EC2" i="11"/>
  <c r="EA2" i="11"/>
  <c r="DY2" i="11"/>
  <c r="DW2" i="11"/>
  <c r="DU2" i="11"/>
  <c r="DS2" i="11"/>
  <c r="EJ2" i="11" s="1"/>
  <c r="DO2" i="11"/>
  <c r="DM2" i="11"/>
  <c r="DK2" i="11"/>
  <c r="DI2" i="11"/>
  <c r="DG2" i="11"/>
  <c r="DE2" i="11"/>
  <c r="DC2" i="11"/>
  <c r="DP2" i="11" s="1"/>
  <c r="CY2" i="11"/>
  <c r="CW2" i="11"/>
  <c r="CU2" i="11"/>
  <c r="CZ2" i="11" s="1"/>
  <c r="CQ2" i="11"/>
  <c r="CO2" i="11"/>
  <c r="CM2" i="11"/>
  <c r="CK2" i="11"/>
  <c r="CI2" i="11"/>
  <c r="CG2" i="11"/>
  <c r="CR2" i="11" s="1"/>
  <c r="CC2" i="11"/>
  <c r="CA2" i="11"/>
  <c r="BY2" i="11"/>
  <c r="BW2" i="11"/>
  <c r="BU2" i="11"/>
  <c r="BS2" i="11"/>
  <c r="CD2" i="11" s="1"/>
  <c r="BQ2" i="11"/>
  <c r="BM2" i="11"/>
  <c r="BK2" i="11"/>
  <c r="BI2" i="11"/>
  <c r="BG2" i="11"/>
  <c r="BN2" i="11" s="1"/>
  <c r="BE2" i="11"/>
  <c r="BA2" i="11"/>
  <c r="AY2" i="11"/>
  <c r="AW2" i="11"/>
  <c r="AU2" i="11"/>
  <c r="AS2" i="11"/>
  <c r="AQ2" i="11"/>
  <c r="AO2" i="11"/>
  <c r="AM2" i="11"/>
  <c r="AK2" i="11"/>
  <c r="AI2" i="11"/>
  <c r="BB2" i="11" s="1"/>
  <c r="AE2" i="11"/>
  <c r="AC2" i="11"/>
  <c r="AA2" i="11"/>
  <c r="Y2" i="11"/>
  <c r="W2" i="11"/>
  <c r="AF2" i="11" s="1"/>
  <c r="S2" i="11"/>
  <c r="Q2" i="11"/>
  <c r="O2" i="11"/>
  <c r="T2" i="11" s="1"/>
  <c r="M2" i="11"/>
  <c r="EI2" i="10"/>
  <c r="EG2" i="10"/>
  <c r="EE2" i="10"/>
  <c r="EC2" i="10"/>
  <c r="EA2" i="10"/>
  <c r="DY2" i="10"/>
  <c r="DW2" i="10"/>
  <c r="DU2" i="10"/>
  <c r="DS2" i="10"/>
  <c r="DO2" i="10"/>
  <c r="DM2" i="10"/>
  <c r="DK2" i="10"/>
  <c r="DI2" i="10"/>
  <c r="DG2" i="10"/>
  <c r="DE2" i="10"/>
  <c r="DC2" i="10"/>
  <c r="DP2" i="10" s="1"/>
  <c r="CY2" i="10"/>
  <c r="CW2" i="10"/>
  <c r="CU2" i="10"/>
  <c r="CZ2" i="10" s="1"/>
  <c r="CQ2" i="10"/>
  <c r="CO2" i="10"/>
  <c r="CM2" i="10"/>
  <c r="CK2" i="10"/>
  <c r="CI2" i="10"/>
  <c r="CG2" i="10"/>
  <c r="CC2" i="10"/>
  <c r="CA2" i="10"/>
  <c r="BY2" i="10"/>
  <c r="BW2" i="10"/>
  <c r="BU2" i="10"/>
  <c r="BS2" i="10"/>
  <c r="BQ2" i="10"/>
  <c r="BM2" i="10"/>
  <c r="BK2" i="10"/>
  <c r="BN2" i="10" s="1"/>
  <c r="BI2" i="10"/>
  <c r="BG2" i="10"/>
  <c r="BE2" i="10"/>
  <c r="BA2" i="10"/>
  <c r="AY2" i="10"/>
  <c r="AW2" i="10"/>
  <c r="AU2" i="10"/>
  <c r="AS2" i="10"/>
  <c r="AQ2" i="10"/>
  <c r="AO2" i="10"/>
  <c r="AM2" i="10"/>
  <c r="AK2" i="10"/>
  <c r="AI2" i="10"/>
  <c r="AE2" i="10"/>
  <c r="AC2" i="10"/>
  <c r="AA2" i="10"/>
  <c r="Y2" i="10"/>
  <c r="W2" i="10"/>
  <c r="S2" i="10"/>
  <c r="Q2" i="10"/>
  <c r="O2" i="10"/>
  <c r="M2" i="10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2" i="14"/>
  <c r="AF2" i="10" l="1"/>
  <c r="T2" i="10"/>
  <c r="CR2" i="10"/>
  <c r="K17" i="10"/>
  <c r="BB2" i="10"/>
  <c r="K2" i="10" s="1"/>
  <c r="EJ2" i="10"/>
  <c r="CD2" i="10"/>
  <c r="K2" i="11"/>
  <c r="B150" i="14"/>
  <c r="A150" i="14"/>
  <c r="B149" i="14"/>
  <c r="A149" i="14"/>
  <c r="B148" i="14"/>
  <c r="A148" i="14"/>
  <c r="B147" i="14"/>
  <c r="A147" i="14"/>
  <c r="B146" i="14"/>
  <c r="A146" i="14"/>
  <c r="B145" i="14"/>
  <c r="A145" i="14"/>
  <c r="B144" i="14"/>
  <c r="A144" i="14"/>
  <c r="B143" i="14"/>
  <c r="A143" i="14"/>
  <c r="B142" i="14"/>
  <c r="A142" i="14"/>
  <c r="B141" i="14"/>
  <c r="A141" i="14"/>
  <c r="B140" i="14"/>
  <c r="A140" i="14"/>
  <c r="B139" i="14"/>
  <c r="A139" i="14"/>
  <c r="B138" i="14"/>
  <c r="A138" i="14"/>
  <c r="B137" i="14"/>
  <c r="A137" i="14"/>
  <c r="B136" i="14"/>
  <c r="A136" i="14"/>
  <c r="B135" i="14"/>
  <c r="A135" i="14"/>
  <c r="B134" i="14"/>
  <c r="A134" i="14"/>
  <c r="B133" i="14"/>
  <c r="A133" i="14"/>
  <c r="B132" i="14"/>
  <c r="A132" i="14"/>
  <c r="B131" i="14"/>
  <c r="A131" i="14"/>
  <c r="B130" i="14"/>
  <c r="A130" i="14"/>
  <c r="B129" i="14"/>
  <c r="A129" i="14"/>
  <c r="B128" i="14"/>
  <c r="A128" i="14"/>
  <c r="B127" i="14"/>
  <c r="A127" i="14"/>
  <c r="B126" i="14"/>
  <c r="A126" i="14"/>
  <c r="B125" i="14"/>
  <c r="A125" i="14"/>
  <c r="B124" i="14"/>
  <c r="A124" i="14"/>
  <c r="B123" i="14"/>
  <c r="A123" i="14"/>
  <c r="B122" i="14"/>
  <c r="A122" i="14"/>
  <c r="B121" i="14"/>
  <c r="A121" i="14"/>
  <c r="B120" i="14"/>
  <c r="A120" i="14"/>
  <c r="B119" i="14"/>
  <c r="A119" i="14"/>
  <c r="B118" i="14"/>
  <c r="A118" i="14"/>
  <c r="B117" i="14"/>
  <c r="A117" i="14"/>
  <c r="B116" i="14"/>
  <c r="A116" i="14"/>
  <c r="B115" i="14"/>
  <c r="A115" i="14"/>
  <c r="B114" i="14"/>
  <c r="A114" i="14"/>
  <c r="B113" i="14"/>
  <c r="A113" i="14"/>
  <c r="B112" i="14"/>
  <c r="A112" i="14"/>
  <c r="B111" i="14"/>
  <c r="A111" i="14"/>
  <c r="B110" i="14"/>
  <c r="A110" i="14"/>
  <c r="B109" i="14"/>
  <c r="A109" i="14"/>
  <c r="B108" i="14"/>
  <c r="A108" i="14"/>
  <c r="B107" i="14"/>
  <c r="A107" i="14"/>
  <c r="B106" i="14"/>
  <c r="A106" i="14"/>
  <c r="B105" i="14"/>
  <c r="A105" i="14"/>
  <c r="B104" i="14"/>
  <c r="A104" i="14"/>
  <c r="B103" i="14"/>
  <c r="A103" i="14"/>
  <c r="B102" i="14"/>
  <c r="A102" i="14"/>
  <c r="B101" i="14"/>
  <c r="A101" i="14"/>
  <c r="B100" i="14"/>
  <c r="A100" i="14"/>
  <c r="B99" i="14"/>
  <c r="A99" i="14"/>
  <c r="B98" i="14"/>
  <c r="A98" i="14"/>
  <c r="B97" i="14"/>
  <c r="A97" i="14"/>
  <c r="B96" i="14"/>
  <c r="A96" i="14"/>
  <c r="B95" i="14"/>
  <c r="A95" i="14"/>
  <c r="B94" i="14"/>
  <c r="A94" i="14"/>
  <c r="B93" i="14"/>
  <c r="A93" i="14"/>
  <c r="B92" i="14"/>
  <c r="A92" i="14"/>
  <c r="B91" i="14"/>
  <c r="A91" i="14"/>
  <c r="B90" i="14"/>
  <c r="A90" i="14"/>
  <c r="B89" i="14"/>
  <c r="A89" i="14"/>
  <c r="B88" i="14"/>
  <c r="A88" i="14"/>
  <c r="B87" i="14"/>
  <c r="A87" i="14"/>
  <c r="B86" i="14"/>
  <c r="A86" i="14"/>
  <c r="B85" i="14"/>
  <c r="A85" i="14"/>
  <c r="B84" i="14"/>
  <c r="A84" i="14"/>
  <c r="B83" i="14"/>
  <c r="A83" i="14"/>
  <c r="B82" i="14"/>
  <c r="A82" i="14"/>
  <c r="B81" i="14"/>
  <c r="A81" i="14"/>
  <c r="B80" i="14"/>
  <c r="A80" i="14"/>
  <c r="B79" i="14"/>
  <c r="A79" i="14"/>
  <c r="B78" i="14"/>
  <c r="A78" i="14"/>
  <c r="B77" i="14"/>
  <c r="A77" i="14"/>
  <c r="B76" i="14"/>
  <c r="A76" i="14"/>
  <c r="B75" i="14"/>
  <c r="A75" i="14"/>
  <c r="B74" i="14"/>
  <c r="A74" i="14"/>
  <c r="B73" i="14"/>
  <c r="A73" i="14"/>
  <c r="B72" i="14"/>
  <c r="A72" i="14"/>
  <c r="B71" i="14"/>
  <c r="A71" i="14"/>
  <c r="B70" i="14"/>
  <c r="A70" i="14"/>
  <c r="B69" i="14"/>
  <c r="A69" i="14"/>
  <c r="B68" i="14"/>
  <c r="A68" i="14"/>
  <c r="B67" i="14"/>
  <c r="A67" i="14"/>
  <c r="B66" i="14"/>
  <c r="A66" i="14"/>
  <c r="B65" i="14"/>
  <c r="A65" i="14"/>
  <c r="B64" i="14"/>
  <c r="A64" i="14"/>
  <c r="B63" i="14"/>
  <c r="A63" i="14"/>
  <c r="B62" i="14"/>
  <c r="A62" i="14"/>
  <c r="B61" i="14"/>
  <c r="A61" i="14"/>
  <c r="B60" i="14"/>
  <c r="A60" i="14"/>
  <c r="B59" i="14"/>
  <c r="A59" i="14"/>
  <c r="B58" i="14"/>
  <c r="A58" i="14"/>
  <c r="B57" i="14"/>
  <c r="A57" i="14"/>
  <c r="B56" i="14"/>
  <c r="A56" i="14"/>
  <c r="B55" i="14"/>
  <c r="A55" i="14"/>
  <c r="B54" i="14"/>
  <c r="A54" i="14"/>
  <c r="B53" i="14"/>
  <c r="A53" i="14"/>
  <c r="B52" i="14"/>
  <c r="A52" i="14"/>
  <c r="B51" i="14"/>
  <c r="A51" i="14"/>
  <c r="B50" i="14"/>
  <c r="A50" i="14"/>
  <c r="B49" i="14"/>
  <c r="A49" i="14"/>
  <c r="B48" i="14"/>
  <c r="A48" i="14"/>
  <c r="B47" i="14"/>
  <c r="A47" i="14"/>
  <c r="B46" i="14"/>
  <c r="A46" i="14"/>
  <c r="B45" i="14"/>
  <c r="A45" i="14"/>
  <c r="B44" i="14"/>
  <c r="A44" i="14"/>
  <c r="B43" i="14"/>
  <c r="A43" i="14"/>
  <c r="B42" i="14"/>
  <c r="A42" i="14"/>
  <c r="B41" i="14"/>
  <c r="A41" i="14"/>
  <c r="B40" i="14"/>
  <c r="A40" i="14"/>
  <c r="B39" i="14"/>
  <c r="A39" i="14"/>
  <c r="B38" i="14"/>
  <c r="A38" i="14"/>
  <c r="B37" i="14"/>
  <c r="A37" i="14"/>
  <c r="B36" i="14"/>
  <c r="A36" i="14"/>
  <c r="B35" i="14"/>
  <c r="A35" i="14"/>
  <c r="B34" i="14"/>
  <c r="A34" i="14"/>
  <c r="B33" i="14"/>
  <c r="A33" i="14"/>
  <c r="B32" i="14"/>
  <c r="A32" i="14"/>
  <c r="B31" i="14"/>
  <c r="A31" i="14"/>
  <c r="B18" i="14"/>
  <c r="A18" i="14"/>
  <c r="B17" i="14"/>
  <c r="A17" i="14"/>
  <c r="B16" i="14"/>
  <c r="A16" i="14"/>
  <c r="B15" i="14"/>
  <c r="A15" i="14"/>
  <c r="B14" i="14"/>
  <c r="A14" i="14"/>
  <c r="B13" i="14"/>
  <c r="A13" i="14"/>
  <c r="B12" i="14"/>
  <c r="A12" i="14"/>
  <c r="B11" i="14"/>
  <c r="A11" i="14"/>
  <c r="B10" i="14"/>
  <c r="A10" i="14"/>
  <c r="B9" i="14"/>
  <c r="A9" i="14"/>
  <c r="B8" i="14"/>
  <c r="A8" i="14"/>
  <c r="B7" i="14"/>
  <c r="A7" i="14"/>
  <c r="B6" i="14"/>
  <c r="A6" i="14"/>
  <c r="B5" i="14"/>
  <c r="A5" i="14"/>
  <c r="B4" i="14"/>
  <c r="A4" i="14"/>
  <c r="B3" i="14"/>
  <c r="A3" i="14"/>
  <c r="B2" i="14"/>
  <c r="A2" i="14"/>
  <c r="DY17" i="13"/>
  <c r="DW17" i="13"/>
  <c r="DU17" i="13"/>
  <c r="DS17" i="13"/>
  <c r="DQ17" i="13"/>
  <c r="DO17" i="13"/>
  <c r="DM17" i="13"/>
  <c r="DK17" i="13"/>
  <c r="DI17" i="13"/>
  <c r="DE17" i="13"/>
  <c r="DC17" i="13"/>
  <c r="DA17" i="13"/>
  <c r="CY17" i="13"/>
  <c r="CW17" i="13"/>
  <c r="CU17" i="13"/>
  <c r="CS17" i="13"/>
  <c r="CO17" i="13"/>
  <c r="CM17" i="13"/>
  <c r="CK17" i="13"/>
  <c r="CG17" i="13"/>
  <c r="CE17" i="13"/>
  <c r="CC17" i="13"/>
  <c r="CA17" i="13"/>
  <c r="BY17" i="13"/>
  <c r="BW17" i="13"/>
  <c r="BS17" i="13"/>
  <c r="BQ17" i="13"/>
  <c r="BO17" i="13"/>
  <c r="BM17" i="13"/>
  <c r="BK17" i="13"/>
  <c r="BI17" i="13"/>
  <c r="BG17" i="13"/>
  <c r="BC17" i="13"/>
  <c r="BA17" i="13"/>
  <c r="AY17" i="13"/>
  <c r="AW17" i="13"/>
  <c r="AU17" i="13"/>
  <c r="AQ17" i="13"/>
  <c r="AO17" i="13"/>
  <c r="AM17" i="13"/>
  <c r="AK17" i="13"/>
  <c r="AI17" i="13"/>
  <c r="AG17" i="13"/>
  <c r="AE17" i="13"/>
  <c r="AC17" i="13"/>
  <c r="AA17" i="13"/>
  <c r="Y17" i="13"/>
  <c r="U17" i="13"/>
  <c r="S17" i="13"/>
  <c r="Q17" i="13"/>
  <c r="O17" i="13"/>
  <c r="M17" i="13"/>
  <c r="I17" i="13"/>
  <c r="G17" i="13"/>
  <c r="E17" i="13"/>
  <c r="C17" i="13"/>
  <c r="DY16" i="13"/>
  <c r="DW16" i="13"/>
  <c r="DU16" i="13"/>
  <c r="DS16" i="13"/>
  <c r="DQ16" i="13"/>
  <c r="DO16" i="13"/>
  <c r="DM16" i="13"/>
  <c r="DK16" i="13"/>
  <c r="DI16" i="13"/>
  <c r="DE16" i="13"/>
  <c r="DC16" i="13"/>
  <c r="DA16" i="13"/>
  <c r="CY16" i="13"/>
  <c r="CW16" i="13"/>
  <c r="CU16" i="13"/>
  <c r="CS16" i="13"/>
  <c r="CO16" i="13"/>
  <c r="CM16" i="13"/>
  <c r="CK16" i="13"/>
  <c r="CG16" i="13"/>
  <c r="CE16" i="13"/>
  <c r="CC16" i="13"/>
  <c r="CA16" i="13"/>
  <c r="BY16" i="13"/>
  <c r="BW16" i="13"/>
  <c r="BS16" i="13"/>
  <c r="BQ16" i="13"/>
  <c r="BO16" i="13"/>
  <c r="BM16" i="13"/>
  <c r="BK16" i="13"/>
  <c r="BI16" i="13"/>
  <c r="BG16" i="13"/>
  <c r="BC16" i="13"/>
  <c r="BA16" i="13"/>
  <c r="AY16" i="13"/>
  <c r="AW16" i="13"/>
  <c r="AU16" i="13"/>
  <c r="AQ16" i="13"/>
  <c r="AO16" i="13"/>
  <c r="AM16" i="13"/>
  <c r="AK16" i="13"/>
  <c r="AI16" i="13"/>
  <c r="AG16" i="13"/>
  <c r="AE16" i="13"/>
  <c r="AC16" i="13"/>
  <c r="AA16" i="13"/>
  <c r="Y16" i="13"/>
  <c r="U16" i="13"/>
  <c r="S16" i="13"/>
  <c r="Q16" i="13"/>
  <c r="O16" i="13"/>
  <c r="M16" i="13"/>
  <c r="I16" i="13"/>
  <c r="G16" i="13"/>
  <c r="E16" i="13"/>
  <c r="C16" i="13"/>
  <c r="DY15" i="13"/>
  <c r="DW15" i="13"/>
  <c r="DU15" i="13"/>
  <c r="DS15" i="13"/>
  <c r="DQ15" i="13"/>
  <c r="DO15" i="13"/>
  <c r="DM15" i="13"/>
  <c r="DK15" i="13"/>
  <c r="DI15" i="13"/>
  <c r="DE15" i="13"/>
  <c r="DC15" i="13"/>
  <c r="DA15" i="13"/>
  <c r="CY15" i="13"/>
  <c r="CW15" i="13"/>
  <c r="CU15" i="13"/>
  <c r="CS15" i="13"/>
  <c r="CO15" i="13"/>
  <c r="CM15" i="13"/>
  <c r="CK15" i="13"/>
  <c r="CG15" i="13"/>
  <c r="CE15" i="13"/>
  <c r="CC15" i="13"/>
  <c r="CA15" i="13"/>
  <c r="BY15" i="13"/>
  <c r="BW15" i="13"/>
  <c r="BS15" i="13"/>
  <c r="BQ15" i="13"/>
  <c r="BO15" i="13"/>
  <c r="BM15" i="13"/>
  <c r="BK15" i="13"/>
  <c r="BI15" i="13"/>
  <c r="BG15" i="13"/>
  <c r="BC15" i="13"/>
  <c r="BA15" i="13"/>
  <c r="AY15" i="13"/>
  <c r="AW15" i="13"/>
  <c r="AU15" i="13"/>
  <c r="AQ15" i="13"/>
  <c r="AO15" i="13"/>
  <c r="AM15" i="13"/>
  <c r="AK15" i="13"/>
  <c r="AI15" i="13"/>
  <c r="AG15" i="13"/>
  <c r="AE15" i="13"/>
  <c r="AC15" i="13"/>
  <c r="AA15" i="13"/>
  <c r="Y15" i="13"/>
  <c r="U15" i="13"/>
  <c r="S15" i="13"/>
  <c r="Q15" i="13"/>
  <c r="O15" i="13"/>
  <c r="M15" i="13"/>
  <c r="I15" i="13"/>
  <c r="G15" i="13"/>
  <c r="E15" i="13"/>
  <c r="C15" i="13"/>
  <c r="DY14" i="13"/>
  <c r="DW14" i="13"/>
  <c r="DU14" i="13"/>
  <c r="DS14" i="13"/>
  <c r="DQ14" i="13"/>
  <c r="DO14" i="13"/>
  <c r="DM14" i="13"/>
  <c r="DK14" i="13"/>
  <c r="DI14" i="13"/>
  <c r="DE14" i="13"/>
  <c r="DC14" i="13"/>
  <c r="DA14" i="13"/>
  <c r="CY14" i="13"/>
  <c r="CW14" i="13"/>
  <c r="CU14" i="13"/>
  <c r="CS14" i="13"/>
  <c r="CO14" i="13"/>
  <c r="CM14" i="13"/>
  <c r="CK14" i="13"/>
  <c r="CG14" i="13"/>
  <c r="CE14" i="13"/>
  <c r="CC14" i="13"/>
  <c r="CA14" i="13"/>
  <c r="BY14" i="13"/>
  <c r="BW14" i="13"/>
  <c r="BS14" i="13"/>
  <c r="BQ14" i="13"/>
  <c r="BO14" i="13"/>
  <c r="BM14" i="13"/>
  <c r="BK14" i="13"/>
  <c r="BI14" i="13"/>
  <c r="BG14" i="13"/>
  <c r="BC14" i="13"/>
  <c r="BA14" i="13"/>
  <c r="AY14" i="13"/>
  <c r="AW14" i="13"/>
  <c r="AU14" i="13"/>
  <c r="AQ14" i="13"/>
  <c r="AO14" i="13"/>
  <c r="AM14" i="13"/>
  <c r="AK14" i="13"/>
  <c r="AI14" i="13"/>
  <c r="AG14" i="13"/>
  <c r="AE14" i="13"/>
  <c r="AC14" i="13"/>
  <c r="AA14" i="13"/>
  <c r="Y14" i="13"/>
  <c r="U14" i="13"/>
  <c r="S14" i="13"/>
  <c r="Q14" i="13"/>
  <c r="O14" i="13"/>
  <c r="M14" i="13"/>
  <c r="I14" i="13"/>
  <c r="G14" i="13"/>
  <c r="E14" i="13"/>
  <c r="C14" i="13"/>
  <c r="DY13" i="13"/>
  <c r="DW13" i="13"/>
  <c r="DU13" i="13"/>
  <c r="DS13" i="13"/>
  <c r="DQ13" i="13"/>
  <c r="DO13" i="13"/>
  <c r="DM13" i="13"/>
  <c r="DK13" i="13"/>
  <c r="DI13" i="13"/>
  <c r="DE13" i="13"/>
  <c r="DC13" i="13"/>
  <c r="DA13" i="13"/>
  <c r="CY13" i="13"/>
  <c r="CW13" i="13"/>
  <c r="CU13" i="13"/>
  <c r="CS13" i="13"/>
  <c r="CO13" i="13"/>
  <c r="CM13" i="13"/>
  <c r="CK13" i="13"/>
  <c r="CG13" i="13"/>
  <c r="CE13" i="13"/>
  <c r="CC13" i="13"/>
  <c r="CA13" i="13"/>
  <c r="BY13" i="13"/>
  <c r="BW13" i="13"/>
  <c r="BS13" i="13"/>
  <c r="BQ13" i="13"/>
  <c r="BO13" i="13"/>
  <c r="BM13" i="13"/>
  <c r="BK13" i="13"/>
  <c r="BI13" i="13"/>
  <c r="BG13" i="13"/>
  <c r="BC13" i="13"/>
  <c r="BA13" i="13"/>
  <c r="AY13" i="13"/>
  <c r="AW13" i="13"/>
  <c r="AU13" i="13"/>
  <c r="AQ13" i="13"/>
  <c r="AO13" i="13"/>
  <c r="AM13" i="13"/>
  <c r="AK13" i="13"/>
  <c r="AI13" i="13"/>
  <c r="AG13" i="13"/>
  <c r="AE13" i="13"/>
  <c r="AC13" i="13"/>
  <c r="AA13" i="13"/>
  <c r="Y13" i="13"/>
  <c r="U13" i="13"/>
  <c r="S13" i="13"/>
  <c r="Q13" i="13"/>
  <c r="O13" i="13"/>
  <c r="M13" i="13"/>
  <c r="I13" i="13"/>
  <c r="G13" i="13"/>
  <c r="E13" i="13"/>
  <c r="C13" i="13"/>
  <c r="DY12" i="13"/>
  <c r="DW12" i="13"/>
  <c r="DU12" i="13"/>
  <c r="DS12" i="13"/>
  <c r="DQ12" i="13"/>
  <c r="DO12" i="13"/>
  <c r="DM12" i="13"/>
  <c r="DK12" i="13"/>
  <c r="DI12" i="13"/>
  <c r="DE12" i="13"/>
  <c r="DC12" i="13"/>
  <c r="DA12" i="13"/>
  <c r="CY12" i="13"/>
  <c r="CW12" i="13"/>
  <c r="CU12" i="13"/>
  <c r="CS12" i="13"/>
  <c r="CO12" i="13"/>
  <c r="CM12" i="13"/>
  <c r="CK12" i="13"/>
  <c r="CG12" i="13"/>
  <c r="CE12" i="13"/>
  <c r="CC12" i="13"/>
  <c r="CA12" i="13"/>
  <c r="BY12" i="13"/>
  <c r="BW12" i="13"/>
  <c r="BS12" i="13"/>
  <c r="BQ12" i="13"/>
  <c r="BO12" i="13"/>
  <c r="BM12" i="13"/>
  <c r="BK12" i="13"/>
  <c r="BI12" i="13"/>
  <c r="BG12" i="13"/>
  <c r="BC12" i="13"/>
  <c r="BA12" i="13"/>
  <c r="AY12" i="13"/>
  <c r="AW12" i="13"/>
  <c r="AU12" i="13"/>
  <c r="AQ12" i="13"/>
  <c r="AO12" i="13"/>
  <c r="AM12" i="13"/>
  <c r="AK12" i="13"/>
  <c r="AI12" i="13"/>
  <c r="AG12" i="13"/>
  <c r="AE12" i="13"/>
  <c r="AC12" i="13"/>
  <c r="AA12" i="13"/>
  <c r="Y12" i="13"/>
  <c r="U12" i="13"/>
  <c r="S12" i="13"/>
  <c r="Q12" i="13"/>
  <c r="O12" i="13"/>
  <c r="M12" i="13"/>
  <c r="I12" i="13"/>
  <c r="G12" i="13"/>
  <c r="E12" i="13"/>
  <c r="C12" i="13"/>
  <c r="DY11" i="13"/>
  <c r="DW11" i="13"/>
  <c r="DU11" i="13"/>
  <c r="DS11" i="13"/>
  <c r="DQ11" i="13"/>
  <c r="DO11" i="13"/>
  <c r="DM11" i="13"/>
  <c r="DK11" i="13"/>
  <c r="DI11" i="13"/>
  <c r="DE11" i="13"/>
  <c r="DC11" i="13"/>
  <c r="DA11" i="13"/>
  <c r="CY11" i="13"/>
  <c r="CW11" i="13"/>
  <c r="CU11" i="13"/>
  <c r="CS11" i="13"/>
  <c r="CO11" i="13"/>
  <c r="CM11" i="13"/>
  <c r="CK11" i="13"/>
  <c r="CG11" i="13"/>
  <c r="CE11" i="13"/>
  <c r="CC11" i="13"/>
  <c r="CA11" i="13"/>
  <c r="BY11" i="13"/>
  <c r="BW11" i="13"/>
  <c r="BS11" i="13"/>
  <c r="BQ11" i="13"/>
  <c r="BO11" i="13"/>
  <c r="BM11" i="13"/>
  <c r="BK11" i="13"/>
  <c r="BI11" i="13"/>
  <c r="BG11" i="13"/>
  <c r="BC11" i="13"/>
  <c r="BA11" i="13"/>
  <c r="AY11" i="13"/>
  <c r="AW11" i="13"/>
  <c r="AU11" i="13"/>
  <c r="AQ11" i="13"/>
  <c r="AO11" i="13"/>
  <c r="AM11" i="13"/>
  <c r="AK11" i="13"/>
  <c r="AI11" i="13"/>
  <c r="AG11" i="13"/>
  <c r="AE11" i="13"/>
  <c r="AC11" i="13"/>
  <c r="AA11" i="13"/>
  <c r="Y11" i="13"/>
  <c r="U11" i="13"/>
  <c r="S11" i="13"/>
  <c r="Q11" i="13"/>
  <c r="O11" i="13"/>
  <c r="M11" i="13"/>
  <c r="I11" i="13"/>
  <c r="G11" i="13"/>
  <c r="E11" i="13"/>
  <c r="C11" i="13"/>
  <c r="DY10" i="13"/>
  <c r="DW10" i="13"/>
  <c r="DU10" i="13"/>
  <c r="DS10" i="13"/>
  <c r="DQ10" i="13"/>
  <c r="DO10" i="13"/>
  <c r="DM10" i="13"/>
  <c r="DK10" i="13"/>
  <c r="DI10" i="13"/>
  <c r="DE10" i="13"/>
  <c r="DC10" i="13"/>
  <c r="DA10" i="13"/>
  <c r="CY10" i="13"/>
  <c r="CW10" i="13"/>
  <c r="CU10" i="13"/>
  <c r="CS10" i="13"/>
  <c r="CO10" i="13"/>
  <c r="CM10" i="13"/>
  <c r="CK10" i="13"/>
  <c r="CG10" i="13"/>
  <c r="CE10" i="13"/>
  <c r="CC10" i="13"/>
  <c r="CA10" i="13"/>
  <c r="BY10" i="13"/>
  <c r="BW10" i="13"/>
  <c r="BS10" i="13"/>
  <c r="BQ10" i="13"/>
  <c r="BO10" i="13"/>
  <c r="BM10" i="13"/>
  <c r="BK10" i="13"/>
  <c r="BI10" i="13"/>
  <c r="BG10" i="13"/>
  <c r="BC10" i="13"/>
  <c r="BA10" i="13"/>
  <c r="AY10" i="13"/>
  <c r="AW10" i="13"/>
  <c r="AU10" i="13"/>
  <c r="AQ10" i="13"/>
  <c r="AO10" i="13"/>
  <c r="AM10" i="13"/>
  <c r="AK10" i="13"/>
  <c r="AI10" i="13"/>
  <c r="AG10" i="13"/>
  <c r="AE10" i="13"/>
  <c r="AC10" i="13"/>
  <c r="AA10" i="13"/>
  <c r="Y10" i="13"/>
  <c r="U10" i="13"/>
  <c r="S10" i="13"/>
  <c r="Q10" i="13"/>
  <c r="O10" i="13"/>
  <c r="M10" i="13"/>
  <c r="I10" i="13"/>
  <c r="G10" i="13"/>
  <c r="E10" i="13"/>
  <c r="C10" i="13"/>
  <c r="DY9" i="13"/>
  <c r="DW9" i="13"/>
  <c r="DU9" i="13"/>
  <c r="DS9" i="13"/>
  <c r="DQ9" i="13"/>
  <c r="DO9" i="13"/>
  <c r="DM9" i="13"/>
  <c r="DK9" i="13"/>
  <c r="DZ9" i="13" s="1"/>
  <c r="DI9" i="13"/>
  <c r="DE9" i="13"/>
  <c r="DC9" i="13"/>
  <c r="DA9" i="13"/>
  <c r="CY9" i="13"/>
  <c r="CW9" i="13"/>
  <c r="CU9" i="13"/>
  <c r="CS9" i="13"/>
  <c r="CO9" i="13"/>
  <c r="CM9" i="13"/>
  <c r="CK9" i="13"/>
  <c r="CG9" i="13"/>
  <c r="CE9" i="13"/>
  <c r="CC9" i="13"/>
  <c r="CA9" i="13"/>
  <c r="BY9" i="13"/>
  <c r="BW9" i="13"/>
  <c r="BS9" i="13"/>
  <c r="BQ9" i="13"/>
  <c r="BO9" i="13"/>
  <c r="BM9" i="13"/>
  <c r="BK9" i="13"/>
  <c r="BI9" i="13"/>
  <c r="BG9" i="13"/>
  <c r="BC9" i="13"/>
  <c r="BA9" i="13"/>
  <c r="AY9" i="13"/>
  <c r="AW9" i="13"/>
  <c r="AU9" i="13"/>
  <c r="AQ9" i="13"/>
  <c r="AO9" i="13"/>
  <c r="AM9" i="13"/>
  <c r="AK9" i="13"/>
  <c r="AI9" i="13"/>
  <c r="AG9" i="13"/>
  <c r="AE9" i="13"/>
  <c r="AC9" i="13"/>
  <c r="AA9" i="13"/>
  <c r="Y9" i="13"/>
  <c r="U9" i="13"/>
  <c r="S9" i="13"/>
  <c r="Q9" i="13"/>
  <c r="O9" i="13"/>
  <c r="M9" i="13"/>
  <c r="I9" i="13"/>
  <c r="G9" i="13"/>
  <c r="E9" i="13"/>
  <c r="C9" i="13"/>
  <c r="J9" i="13" s="1"/>
  <c r="DY8" i="13"/>
  <c r="DW8" i="13"/>
  <c r="DU8" i="13"/>
  <c r="DS8" i="13"/>
  <c r="DQ8" i="13"/>
  <c r="DO8" i="13"/>
  <c r="DM8" i="13"/>
  <c r="DK8" i="13"/>
  <c r="DI8" i="13"/>
  <c r="DE8" i="13"/>
  <c r="DC8" i="13"/>
  <c r="DA8" i="13"/>
  <c r="CY8" i="13"/>
  <c r="CW8" i="13"/>
  <c r="CU8" i="13"/>
  <c r="CS8" i="13"/>
  <c r="CO8" i="13"/>
  <c r="CM8" i="13"/>
  <c r="CK8" i="13"/>
  <c r="CG8" i="13"/>
  <c r="CE8" i="13"/>
  <c r="CC8" i="13"/>
  <c r="CA8" i="13"/>
  <c r="BY8" i="13"/>
  <c r="BW8" i="13"/>
  <c r="BS8" i="13"/>
  <c r="BQ8" i="13"/>
  <c r="BO8" i="13"/>
  <c r="BM8" i="13"/>
  <c r="BK8" i="13"/>
  <c r="BI8" i="13"/>
  <c r="BG8" i="13"/>
  <c r="BC8" i="13"/>
  <c r="BA8" i="13"/>
  <c r="AY8" i="13"/>
  <c r="AW8" i="13"/>
  <c r="AU8" i="13"/>
  <c r="AQ8" i="13"/>
  <c r="AO8" i="13"/>
  <c r="AM8" i="13"/>
  <c r="AK8" i="13"/>
  <c r="AI8" i="13"/>
  <c r="AG8" i="13"/>
  <c r="AE8" i="13"/>
  <c r="AC8" i="13"/>
  <c r="AA8" i="13"/>
  <c r="Y8" i="13"/>
  <c r="U8" i="13"/>
  <c r="S8" i="13"/>
  <c r="Q8" i="13"/>
  <c r="O8" i="13"/>
  <c r="M8" i="13"/>
  <c r="I8" i="13"/>
  <c r="G8" i="13"/>
  <c r="E8" i="13"/>
  <c r="C8" i="13"/>
  <c r="DY7" i="13"/>
  <c r="DW7" i="13"/>
  <c r="DU7" i="13"/>
  <c r="DS7" i="13"/>
  <c r="DQ7" i="13"/>
  <c r="DO7" i="13"/>
  <c r="DM7" i="13"/>
  <c r="DK7" i="13"/>
  <c r="DI7" i="13"/>
  <c r="DE7" i="13"/>
  <c r="DC7" i="13"/>
  <c r="DA7" i="13"/>
  <c r="CY7" i="13"/>
  <c r="CW7" i="13"/>
  <c r="CU7" i="13"/>
  <c r="CS7" i="13"/>
  <c r="CO7" i="13"/>
  <c r="CM7" i="13"/>
  <c r="CK7" i="13"/>
  <c r="CG7" i="13"/>
  <c r="CE7" i="13"/>
  <c r="CC7" i="13"/>
  <c r="CA7" i="13"/>
  <c r="BY7" i="13"/>
  <c r="BW7" i="13"/>
  <c r="BS7" i="13"/>
  <c r="BQ7" i="13"/>
  <c r="BO7" i="13"/>
  <c r="BM7" i="13"/>
  <c r="BK7" i="13"/>
  <c r="BI7" i="13"/>
  <c r="BG7" i="13"/>
  <c r="BC7" i="13"/>
  <c r="BA7" i="13"/>
  <c r="AY7" i="13"/>
  <c r="AW7" i="13"/>
  <c r="AU7" i="13"/>
  <c r="AQ7" i="13"/>
  <c r="AO7" i="13"/>
  <c r="AM7" i="13"/>
  <c r="AK7" i="13"/>
  <c r="AI7" i="13"/>
  <c r="AG7" i="13"/>
  <c r="AE7" i="13"/>
  <c r="AC7" i="13"/>
  <c r="AA7" i="13"/>
  <c r="Y7" i="13"/>
  <c r="U7" i="13"/>
  <c r="S7" i="13"/>
  <c r="Q7" i="13"/>
  <c r="O7" i="13"/>
  <c r="M7" i="13"/>
  <c r="I7" i="13"/>
  <c r="G7" i="13"/>
  <c r="E7" i="13"/>
  <c r="C7" i="13"/>
  <c r="DY6" i="13"/>
  <c r="DW6" i="13"/>
  <c r="DU6" i="13"/>
  <c r="DS6" i="13"/>
  <c r="DQ6" i="13"/>
  <c r="DO6" i="13"/>
  <c r="DM6" i="13"/>
  <c r="DK6" i="13"/>
  <c r="DI6" i="13"/>
  <c r="DE6" i="13"/>
  <c r="DC6" i="13"/>
  <c r="DA6" i="13"/>
  <c r="CY6" i="13"/>
  <c r="CW6" i="13"/>
  <c r="CU6" i="13"/>
  <c r="CS6" i="13"/>
  <c r="CO6" i="13"/>
  <c r="CM6" i="13"/>
  <c r="CK6" i="13"/>
  <c r="CG6" i="13"/>
  <c r="CE6" i="13"/>
  <c r="CC6" i="13"/>
  <c r="CA6" i="13"/>
  <c r="BY6" i="13"/>
  <c r="BW6" i="13"/>
  <c r="BS6" i="13"/>
  <c r="BQ6" i="13"/>
  <c r="BO6" i="13"/>
  <c r="BM6" i="13"/>
  <c r="BK6" i="13"/>
  <c r="BI6" i="13"/>
  <c r="BG6" i="13"/>
  <c r="BC6" i="13"/>
  <c r="BA6" i="13"/>
  <c r="AY6" i="13"/>
  <c r="AW6" i="13"/>
  <c r="AU6" i="13"/>
  <c r="AQ6" i="13"/>
  <c r="AO6" i="13"/>
  <c r="AM6" i="13"/>
  <c r="AK6" i="13"/>
  <c r="AI6" i="13"/>
  <c r="AG6" i="13"/>
  <c r="AE6" i="13"/>
  <c r="AC6" i="13"/>
  <c r="AA6" i="13"/>
  <c r="Y6" i="13"/>
  <c r="U6" i="13"/>
  <c r="S6" i="13"/>
  <c r="Q6" i="13"/>
  <c r="O6" i="13"/>
  <c r="M6" i="13"/>
  <c r="I6" i="13"/>
  <c r="G6" i="13"/>
  <c r="E6" i="13"/>
  <c r="C6" i="13"/>
  <c r="DY5" i="13"/>
  <c r="DW5" i="13"/>
  <c r="DU5" i="13"/>
  <c r="DS5" i="13"/>
  <c r="DQ5" i="13"/>
  <c r="DO5" i="13"/>
  <c r="DM5" i="13"/>
  <c r="DK5" i="13"/>
  <c r="DI5" i="13"/>
  <c r="DE5" i="13"/>
  <c r="DC5" i="13"/>
  <c r="DA5" i="13"/>
  <c r="CY5" i="13"/>
  <c r="CW5" i="13"/>
  <c r="CU5" i="13"/>
  <c r="CS5" i="13"/>
  <c r="CO5" i="13"/>
  <c r="CM5" i="13"/>
  <c r="CK5" i="13"/>
  <c r="CG5" i="13"/>
  <c r="CE5" i="13"/>
  <c r="CC5" i="13"/>
  <c r="CA5" i="13"/>
  <c r="BY5" i="13"/>
  <c r="BW5" i="13"/>
  <c r="BS5" i="13"/>
  <c r="BQ5" i="13"/>
  <c r="BO5" i="13"/>
  <c r="BM5" i="13"/>
  <c r="BK5" i="13"/>
  <c r="BI5" i="13"/>
  <c r="BG5" i="13"/>
  <c r="BC5" i="13"/>
  <c r="BA5" i="13"/>
  <c r="AY5" i="13"/>
  <c r="AW5" i="13"/>
  <c r="AU5" i="13"/>
  <c r="AQ5" i="13"/>
  <c r="AO5" i="13"/>
  <c r="AM5" i="13"/>
  <c r="AK5" i="13"/>
  <c r="AI5" i="13"/>
  <c r="AG5" i="13"/>
  <c r="AE5" i="13"/>
  <c r="AC5" i="13"/>
  <c r="AA5" i="13"/>
  <c r="Y5" i="13"/>
  <c r="U5" i="13"/>
  <c r="S5" i="13"/>
  <c r="Q5" i="13"/>
  <c r="O5" i="13"/>
  <c r="M5" i="13"/>
  <c r="I5" i="13"/>
  <c r="G5" i="13"/>
  <c r="E5" i="13"/>
  <c r="C5" i="13"/>
  <c r="DY4" i="13"/>
  <c r="DW4" i="13"/>
  <c r="DU4" i="13"/>
  <c r="DS4" i="13"/>
  <c r="DQ4" i="13"/>
  <c r="DO4" i="13"/>
  <c r="DM4" i="13"/>
  <c r="DK4" i="13"/>
  <c r="DI4" i="13"/>
  <c r="DE4" i="13"/>
  <c r="DC4" i="13"/>
  <c r="DA4" i="13"/>
  <c r="CY4" i="13"/>
  <c r="CW4" i="13"/>
  <c r="CU4" i="13"/>
  <c r="CS4" i="13"/>
  <c r="CO4" i="13"/>
  <c r="CM4" i="13"/>
  <c r="CK4" i="13"/>
  <c r="CG4" i="13"/>
  <c r="CE4" i="13"/>
  <c r="CC4" i="13"/>
  <c r="CA4" i="13"/>
  <c r="BY4" i="13"/>
  <c r="BW4" i="13"/>
  <c r="BS4" i="13"/>
  <c r="BQ4" i="13"/>
  <c r="BO4" i="13"/>
  <c r="BM4" i="13"/>
  <c r="BK4" i="13"/>
  <c r="BI4" i="13"/>
  <c r="BG4" i="13"/>
  <c r="BC4" i="13"/>
  <c r="BA4" i="13"/>
  <c r="AY4" i="13"/>
  <c r="AW4" i="13"/>
  <c r="AU4" i="13"/>
  <c r="AQ4" i="13"/>
  <c r="AO4" i="13"/>
  <c r="AM4" i="13"/>
  <c r="AK4" i="13"/>
  <c r="AI4" i="13"/>
  <c r="AG4" i="13"/>
  <c r="AE4" i="13"/>
  <c r="AC4" i="13"/>
  <c r="AA4" i="13"/>
  <c r="Y4" i="13"/>
  <c r="U4" i="13"/>
  <c r="S4" i="13"/>
  <c r="Q4" i="13"/>
  <c r="O4" i="13"/>
  <c r="M4" i="13"/>
  <c r="V4" i="13" s="1"/>
  <c r="I4" i="13"/>
  <c r="G4" i="13"/>
  <c r="E4" i="13"/>
  <c r="C4" i="13"/>
  <c r="DY3" i="13"/>
  <c r="DW3" i="13"/>
  <c r="DU3" i="13"/>
  <c r="DS3" i="13"/>
  <c r="DQ3" i="13"/>
  <c r="DO3" i="13"/>
  <c r="DM3" i="13"/>
  <c r="DK3" i="13"/>
  <c r="DI3" i="13"/>
  <c r="DE3" i="13"/>
  <c r="DC3" i="13"/>
  <c r="DA3" i="13"/>
  <c r="CY3" i="13"/>
  <c r="CW3" i="13"/>
  <c r="CU3" i="13"/>
  <c r="CS3" i="13"/>
  <c r="CO3" i="13"/>
  <c r="CM3" i="13"/>
  <c r="CK3" i="13"/>
  <c r="CG3" i="13"/>
  <c r="CE3" i="13"/>
  <c r="CC3" i="13"/>
  <c r="CA3" i="13"/>
  <c r="BY3" i="13"/>
  <c r="BW3" i="13"/>
  <c r="BS3" i="13"/>
  <c r="BQ3" i="13"/>
  <c r="BO3" i="13"/>
  <c r="BM3" i="13"/>
  <c r="BK3" i="13"/>
  <c r="BI3" i="13"/>
  <c r="BG3" i="13"/>
  <c r="BC3" i="13"/>
  <c r="BA3" i="13"/>
  <c r="AY3" i="13"/>
  <c r="AW3" i="13"/>
  <c r="AU3" i="13"/>
  <c r="AQ3" i="13"/>
  <c r="AO3" i="13"/>
  <c r="AM3" i="13"/>
  <c r="AK3" i="13"/>
  <c r="AI3" i="13"/>
  <c r="AG3" i="13"/>
  <c r="AE3" i="13"/>
  <c r="AC3" i="13"/>
  <c r="AA3" i="13"/>
  <c r="Y3" i="13"/>
  <c r="U3" i="13"/>
  <c r="S3" i="13"/>
  <c r="Q3" i="13"/>
  <c r="O3" i="13"/>
  <c r="M3" i="13"/>
  <c r="V3" i="13" s="1"/>
  <c r="I3" i="13"/>
  <c r="G3" i="13"/>
  <c r="E3" i="13"/>
  <c r="C3" i="13"/>
  <c r="DY2" i="13"/>
  <c r="DW2" i="13"/>
  <c r="DU2" i="13"/>
  <c r="DS2" i="13"/>
  <c r="DQ2" i="13"/>
  <c r="DO2" i="13"/>
  <c r="DM2" i="13"/>
  <c r="DK2" i="13"/>
  <c r="DI2" i="13"/>
  <c r="DE2" i="13"/>
  <c r="DC2" i="13"/>
  <c r="DA2" i="13"/>
  <c r="CY2" i="13"/>
  <c r="CW2" i="13"/>
  <c r="CU2" i="13"/>
  <c r="CS2" i="13"/>
  <c r="CO2" i="13"/>
  <c r="CM2" i="13"/>
  <c r="CK2" i="13"/>
  <c r="CG2" i="13"/>
  <c r="CE2" i="13"/>
  <c r="CC2" i="13"/>
  <c r="CA2" i="13"/>
  <c r="BY2" i="13"/>
  <c r="BW2" i="13"/>
  <c r="BS2" i="13"/>
  <c r="BQ2" i="13"/>
  <c r="BO2" i="13"/>
  <c r="BM2" i="13"/>
  <c r="BK2" i="13"/>
  <c r="BI2" i="13"/>
  <c r="BG2" i="13"/>
  <c r="BC2" i="13"/>
  <c r="BA2" i="13"/>
  <c r="AY2" i="13"/>
  <c r="AW2" i="13"/>
  <c r="AU2" i="13"/>
  <c r="AQ2" i="13"/>
  <c r="AO2" i="13"/>
  <c r="AM2" i="13"/>
  <c r="AK2" i="13"/>
  <c r="AI2" i="13"/>
  <c r="AG2" i="13"/>
  <c r="AE2" i="13"/>
  <c r="AC2" i="13"/>
  <c r="AA2" i="13"/>
  <c r="Y2" i="13"/>
  <c r="U2" i="13"/>
  <c r="S2" i="13"/>
  <c r="Q2" i="13"/>
  <c r="O2" i="13"/>
  <c r="M2" i="13"/>
  <c r="I2" i="13"/>
  <c r="G2" i="13"/>
  <c r="E2" i="13"/>
  <c r="C2" i="13"/>
  <c r="EB16" i="6"/>
  <c r="EB17" i="6"/>
  <c r="EA16" i="6"/>
  <c r="EA17" i="6"/>
  <c r="DY16" i="6"/>
  <c r="DY17" i="6"/>
  <c r="DW16" i="6"/>
  <c r="DW17" i="6"/>
  <c r="DU16" i="6"/>
  <c r="DU17" i="6"/>
  <c r="DS16" i="6"/>
  <c r="DS17" i="6"/>
  <c r="DQ16" i="6"/>
  <c r="DQ17" i="6"/>
  <c r="DO16" i="6"/>
  <c r="DO17" i="6"/>
  <c r="DM16" i="6"/>
  <c r="DM17" i="6"/>
  <c r="DK16" i="6"/>
  <c r="DK17" i="6"/>
  <c r="DH16" i="6"/>
  <c r="DG16" i="6"/>
  <c r="DG17" i="6"/>
  <c r="DE16" i="6"/>
  <c r="DE17" i="6"/>
  <c r="DC16" i="6"/>
  <c r="DC17" i="6"/>
  <c r="DA16" i="6"/>
  <c r="DA17" i="6"/>
  <c r="CY16" i="6"/>
  <c r="CY17" i="6"/>
  <c r="CW16" i="6"/>
  <c r="CW17" i="6"/>
  <c r="DH17" i="6" s="1"/>
  <c r="CU16" i="6"/>
  <c r="CU17" i="6"/>
  <c r="CR16" i="6"/>
  <c r="CR17" i="6"/>
  <c r="CQ16" i="6"/>
  <c r="CQ17" i="6"/>
  <c r="CO16" i="6"/>
  <c r="CO17" i="6"/>
  <c r="CM16" i="6"/>
  <c r="CM17" i="6"/>
  <c r="CJ16" i="6"/>
  <c r="CJ17" i="6"/>
  <c r="CI16" i="6"/>
  <c r="CI17" i="6"/>
  <c r="CG16" i="6"/>
  <c r="CG17" i="6"/>
  <c r="CE16" i="6"/>
  <c r="CE17" i="6"/>
  <c r="CC16" i="6"/>
  <c r="CC17" i="6"/>
  <c r="CA16" i="6"/>
  <c r="CA17" i="6"/>
  <c r="BY16" i="6"/>
  <c r="BY17" i="6"/>
  <c r="BU16" i="6"/>
  <c r="BU17" i="6"/>
  <c r="BS16" i="6"/>
  <c r="BS17" i="6"/>
  <c r="BQ16" i="6"/>
  <c r="BQ17" i="6"/>
  <c r="BO16" i="6"/>
  <c r="BV16" i="6" s="1"/>
  <c r="BO17" i="6"/>
  <c r="BM16" i="6"/>
  <c r="BM17" i="6"/>
  <c r="BK16" i="6"/>
  <c r="BK17" i="6"/>
  <c r="BI16" i="6"/>
  <c r="BI17" i="6"/>
  <c r="BF17" i="6"/>
  <c r="BE16" i="6"/>
  <c r="BE17" i="6"/>
  <c r="BC16" i="6"/>
  <c r="BC17" i="6"/>
  <c r="BA17" i="6"/>
  <c r="BA16" i="6"/>
  <c r="AY16" i="6"/>
  <c r="AY17" i="6"/>
  <c r="AW16" i="6"/>
  <c r="BF16" i="6" s="1"/>
  <c r="AW17" i="6"/>
  <c r="AT16" i="6"/>
  <c r="AT17" i="6"/>
  <c r="AS16" i="6"/>
  <c r="AS17" i="6"/>
  <c r="AQ16" i="6"/>
  <c r="AQ17" i="6"/>
  <c r="AO16" i="6"/>
  <c r="AO17" i="6"/>
  <c r="AM16" i="6"/>
  <c r="AM17" i="6"/>
  <c r="AK16" i="6"/>
  <c r="AK17" i="6"/>
  <c r="AI16" i="6"/>
  <c r="AI17" i="6"/>
  <c r="AG16" i="6"/>
  <c r="AG17" i="6"/>
  <c r="AE17" i="6"/>
  <c r="AE16" i="6"/>
  <c r="AC16" i="6"/>
  <c r="AC17" i="6"/>
  <c r="AA16" i="6"/>
  <c r="AA17" i="6"/>
  <c r="W16" i="6"/>
  <c r="W17" i="6"/>
  <c r="U16" i="6"/>
  <c r="U17" i="6"/>
  <c r="S16" i="6"/>
  <c r="S17" i="6"/>
  <c r="X17" i="6" s="1"/>
  <c r="Q16" i="6"/>
  <c r="X16" i="6" s="1"/>
  <c r="Q17" i="6"/>
  <c r="O16" i="6"/>
  <c r="O17" i="6"/>
  <c r="K16" i="6"/>
  <c r="K17" i="6"/>
  <c r="I16" i="6"/>
  <c r="I17" i="6"/>
  <c r="G16" i="6"/>
  <c r="G17" i="6"/>
  <c r="L17" i="6" s="1"/>
  <c r="E16" i="6"/>
  <c r="L16" i="6" s="1"/>
  <c r="E17" i="6"/>
  <c r="BV17" i="6" l="1"/>
  <c r="C17" i="6" s="1"/>
  <c r="G17" i="1" s="1"/>
  <c r="C16" i="6"/>
  <c r="DF4" i="13"/>
  <c r="BT12" i="13"/>
  <c r="BT15" i="13"/>
  <c r="J3" i="13"/>
  <c r="J6" i="13"/>
  <c r="CP3" i="13"/>
  <c r="BD6" i="13"/>
  <c r="CH6" i="13"/>
  <c r="CP6" i="13"/>
  <c r="BD9" i="13"/>
  <c r="CH9" i="13"/>
  <c r="CP9" i="13"/>
  <c r="CP12" i="13"/>
  <c r="CP15" i="13"/>
  <c r="J12" i="13"/>
  <c r="J15" i="13"/>
  <c r="DF17" i="13"/>
  <c r="CH2" i="13"/>
  <c r="CP2" i="13"/>
  <c r="CP4" i="13"/>
  <c r="DF11" i="13"/>
  <c r="DZ11" i="13"/>
  <c r="V14" i="13"/>
  <c r="DF14" i="13"/>
  <c r="V17" i="13"/>
  <c r="V6" i="13"/>
  <c r="J8" i="13"/>
  <c r="BT8" i="13"/>
  <c r="V9" i="13"/>
  <c r="V12" i="13"/>
  <c r="BD13" i="13"/>
  <c r="V15" i="13"/>
  <c r="CH5" i="13"/>
  <c r="AR7" i="13"/>
  <c r="DF15" i="13"/>
  <c r="CP17" i="13"/>
  <c r="AR3" i="13"/>
  <c r="DZ3" i="13"/>
  <c r="DZ4" i="13"/>
  <c r="CP5" i="13"/>
  <c r="V7" i="13"/>
  <c r="DF7" i="13"/>
  <c r="BD8" i="13"/>
  <c r="CH8" i="13"/>
  <c r="CP8" i="13"/>
  <c r="AR10" i="13"/>
  <c r="J11" i="13"/>
  <c r="BT11" i="13"/>
  <c r="BD12" i="13"/>
  <c r="CH12" i="13"/>
  <c r="AR13" i="13"/>
  <c r="J14" i="13"/>
  <c r="BT14" i="13"/>
  <c r="BD15" i="13"/>
  <c r="CH15" i="13"/>
  <c r="AR16" i="13"/>
  <c r="J17" i="13"/>
  <c r="BT17" i="13"/>
  <c r="BD2" i="13"/>
  <c r="J4" i="13"/>
  <c r="BD5" i="13"/>
  <c r="AR6" i="13"/>
  <c r="DZ6" i="13"/>
  <c r="DZ7" i="13"/>
  <c r="AR9" i="13"/>
  <c r="V10" i="13"/>
  <c r="DF10" i="13"/>
  <c r="CH11" i="13"/>
  <c r="CP11" i="13"/>
  <c r="V13" i="13"/>
  <c r="DF13" i="13"/>
  <c r="CH14" i="13"/>
  <c r="DZ14" i="13"/>
  <c r="V16" i="13"/>
  <c r="BD17" i="13"/>
  <c r="CH17" i="13"/>
  <c r="DF3" i="13"/>
  <c r="BT4" i="13"/>
  <c r="CH4" i="13"/>
  <c r="V5" i="13"/>
  <c r="AR5" i="13"/>
  <c r="J7" i="13"/>
  <c r="DZ10" i="13"/>
  <c r="AR12" i="13"/>
  <c r="DZ12" i="13"/>
  <c r="DZ13" i="13"/>
  <c r="AR15" i="13"/>
  <c r="DZ15" i="13"/>
  <c r="DF16" i="13"/>
  <c r="DZ16" i="13"/>
  <c r="AR2" i="13"/>
  <c r="V2" i="13"/>
  <c r="DF2" i="13"/>
  <c r="DZ2" i="13"/>
  <c r="BT3" i="13"/>
  <c r="BD4" i="13"/>
  <c r="DF6" i="13"/>
  <c r="BT7" i="13"/>
  <c r="CH7" i="13"/>
  <c r="CP7" i="13"/>
  <c r="AR8" i="13"/>
  <c r="DF9" i="13"/>
  <c r="J10" i="13"/>
  <c r="BD11" i="13"/>
  <c r="J13" i="13"/>
  <c r="BD14" i="13"/>
  <c r="CP14" i="13"/>
  <c r="J16" i="13"/>
  <c r="DZ17" i="13"/>
  <c r="J2" i="13"/>
  <c r="BT2" i="13"/>
  <c r="BD3" i="13"/>
  <c r="CH3" i="13"/>
  <c r="AR4" i="13"/>
  <c r="J5" i="13"/>
  <c r="BT5" i="13"/>
  <c r="DF5" i="13"/>
  <c r="DZ5" i="13"/>
  <c r="BT6" i="13"/>
  <c r="BD7" i="13"/>
  <c r="V8" i="13"/>
  <c r="DF8" i="13"/>
  <c r="DZ8" i="13"/>
  <c r="BT9" i="13"/>
  <c r="BD10" i="13"/>
  <c r="BT10" i="13"/>
  <c r="CH10" i="13"/>
  <c r="CP10" i="13"/>
  <c r="V11" i="13"/>
  <c r="AR11" i="13"/>
  <c r="DF12" i="13"/>
  <c r="BT13" i="13"/>
  <c r="CH13" i="13"/>
  <c r="CP13" i="13"/>
  <c r="AR14" i="13"/>
  <c r="BD16" i="13"/>
  <c r="BT16" i="13"/>
  <c r="CH16" i="13"/>
  <c r="CP16" i="13"/>
  <c r="AR17" i="13"/>
  <c r="L14" i="1"/>
  <c r="L11" i="1"/>
  <c r="L10" i="1"/>
  <c r="L9" i="1"/>
  <c r="A8" i="13" l="1"/>
  <c r="A7" i="13"/>
  <c r="A11" i="13"/>
  <c r="A17" i="13"/>
  <c r="A12" i="13"/>
  <c r="A6" i="13"/>
  <c r="A5" i="13"/>
  <c r="A16" i="13"/>
  <c r="A4" i="13"/>
  <c r="A9" i="13"/>
  <c r="A3" i="13"/>
  <c r="A15" i="13"/>
  <c r="A10" i="13"/>
  <c r="A2" i="13"/>
  <c r="A13" i="13"/>
  <c r="A14" i="13"/>
  <c r="EA15" i="6" l="1"/>
  <c r="DY15" i="6"/>
  <c r="DW15" i="6"/>
  <c r="DU15" i="6"/>
  <c r="DS15" i="6"/>
  <c r="DQ15" i="6"/>
  <c r="DO15" i="6"/>
  <c r="DM15" i="6"/>
  <c r="DK15" i="6"/>
  <c r="EB15" i="6" s="1"/>
  <c r="DG15" i="6"/>
  <c r="DE15" i="6"/>
  <c r="DC15" i="6"/>
  <c r="DA15" i="6"/>
  <c r="CY15" i="6"/>
  <c r="CW15" i="6"/>
  <c r="CU15" i="6"/>
  <c r="CQ15" i="6"/>
  <c r="CO15" i="6"/>
  <c r="CR15" i="6" s="1"/>
  <c r="CM15" i="6"/>
  <c r="CI15" i="6"/>
  <c r="CG15" i="6"/>
  <c r="CE15" i="6"/>
  <c r="CC15" i="6"/>
  <c r="CA15" i="6"/>
  <c r="BY15" i="6"/>
  <c r="BU15" i="6"/>
  <c r="BS15" i="6"/>
  <c r="BQ15" i="6"/>
  <c r="BV15" i="6" s="1"/>
  <c r="BO15" i="6"/>
  <c r="BM15" i="6"/>
  <c r="BK15" i="6"/>
  <c r="BI15" i="6"/>
  <c r="BE15" i="6"/>
  <c r="BC15" i="6"/>
  <c r="BA15" i="6"/>
  <c r="AY15" i="6"/>
  <c r="AW15" i="6"/>
  <c r="AS15" i="6"/>
  <c r="AQ15" i="6"/>
  <c r="AO15" i="6"/>
  <c r="AM15" i="6"/>
  <c r="AK15" i="6"/>
  <c r="AI15" i="6"/>
  <c r="AG15" i="6"/>
  <c r="AE15" i="6"/>
  <c r="AC15" i="6"/>
  <c r="AA15" i="6"/>
  <c r="W15" i="6"/>
  <c r="U15" i="6"/>
  <c r="S15" i="6"/>
  <c r="Q15" i="6"/>
  <c r="O15" i="6"/>
  <c r="X15" i="6" s="1"/>
  <c r="K15" i="6"/>
  <c r="I15" i="6"/>
  <c r="G15" i="6"/>
  <c r="E15" i="6"/>
  <c r="L15" i="6" s="1"/>
  <c r="EA14" i="6"/>
  <c r="DY14" i="6"/>
  <c r="DW14" i="6"/>
  <c r="DU14" i="6"/>
  <c r="DS14" i="6"/>
  <c r="DQ14" i="6"/>
  <c r="DO14" i="6"/>
  <c r="DM14" i="6"/>
  <c r="DK14" i="6"/>
  <c r="DG14" i="6"/>
  <c r="DE14" i="6"/>
  <c r="DC14" i="6"/>
  <c r="DA14" i="6"/>
  <c r="CY14" i="6"/>
  <c r="CW14" i="6"/>
  <c r="CU14" i="6"/>
  <c r="CQ14" i="6"/>
  <c r="CO14" i="6"/>
  <c r="CM14" i="6"/>
  <c r="CI14" i="6"/>
  <c r="CG14" i="6"/>
  <c r="CE14" i="6"/>
  <c r="CC14" i="6"/>
  <c r="CA14" i="6"/>
  <c r="BY14" i="6"/>
  <c r="CJ14" i="6" s="1"/>
  <c r="BU14" i="6"/>
  <c r="BS14" i="6"/>
  <c r="BQ14" i="6"/>
  <c r="BO14" i="6"/>
  <c r="BM14" i="6"/>
  <c r="BK14" i="6"/>
  <c r="BI14" i="6"/>
  <c r="BE14" i="6"/>
  <c r="BC14" i="6"/>
  <c r="BA14" i="6"/>
  <c r="AY14" i="6"/>
  <c r="AW14" i="6"/>
  <c r="AS14" i="6"/>
  <c r="AQ14" i="6"/>
  <c r="AO14" i="6"/>
  <c r="AM14" i="6"/>
  <c r="AK14" i="6"/>
  <c r="AI14" i="6"/>
  <c r="AG14" i="6"/>
  <c r="AE14" i="6"/>
  <c r="AC14" i="6"/>
  <c r="AA14" i="6"/>
  <c r="W14" i="6"/>
  <c r="U14" i="6"/>
  <c r="S14" i="6"/>
  <c r="Q14" i="6"/>
  <c r="O14" i="6"/>
  <c r="K14" i="6"/>
  <c r="I14" i="6"/>
  <c r="G14" i="6"/>
  <c r="E14" i="6"/>
  <c r="EA13" i="6"/>
  <c r="DY13" i="6"/>
  <c r="DW13" i="6"/>
  <c r="DU13" i="6"/>
  <c r="DS13" i="6"/>
  <c r="DQ13" i="6"/>
  <c r="DO13" i="6"/>
  <c r="DM13" i="6"/>
  <c r="DK13" i="6"/>
  <c r="DG13" i="6"/>
  <c r="DE13" i="6"/>
  <c r="DC13" i="6"/>
  <c r="DA13" i="6"/>
  <c r="CY13" i="6"/>
  <c r="CW13" i="6"/>
  <c r="CU13" i="6"/>
  <c r="CQ13" i="6"/>
  <c r="CO13" i="6"/>
  <c r="CM13" i="6"/>
  <c r="CI13" i="6"/>
  <c r="CG13" i="6"/>
  <c r="CE13" i="6"/>
  <c r="CC13" i="6"/>
  <c r="CA13" i="6"/>
  <c r="BY13" i="6"/>
  <c r="BU13" i="6"/>
  <c r="BS13" i="6"/>
  <c r="BQ13" i="6"/>
  <c r="BO13" i="6"/>
  <c r="BM13" i="6"/>
  <c r="BK13" i="6"/>
  <c r="BI13" i="6"/>
  <c r="BE13" i="6"/>
  <c r="BC13" i="6"/>
  <c r="BA13" i="6"/>
  <c r="AY13" i="6"/>
  <c r="BF13" i="6" s="1"/>
  <c r="AW13" i="6"/>
  <c r="AS13" i="6"/>
  <c r="AQ13" i="6"/>
  <c r="AO13" i="6"/>
  <c r="AM13" i="6"/>
  <c r="AK13" i="6"/>
  <c r="AI13" i="6"/>
  <c r="AG13" i="6"/>
  <c r="AE13" i="6"/>
  <c r="AC13" i="6"/>
  <c r="AA13" i="6"/>
  <c r="W13" i="6"/>
  <c r="U13" i="6"/>
  <c r="S13" i="6"/>
  <c r="Q13" i="6"/>
  <c r="O13" i="6"/>
  <c r="K13" i="6"/>
  <c r="I13" i="6"/>
  <c r="G13" i="6"/>
  <c r="E13" i="6"/>
  <c r="EA12" i="6"/>
  <c r="DY12" i="6"/>
  <c r="DW12" i="6"/>
  <c r="DU12" i="6"/>
  <c r="DS12" i="6"/>
  <c r="DQ12" i="6"/>
  <c r="DO12" i="6"/>
  <c r="DM12" i="6"/>
  <c r="DK12" i="6"/>
  <c r="DG12" i="6"/>
  <c r="DE12" i="6"/>
  <c r="DC12" i="6"/>
  <c r="DA12" i="6"/>
  <c r="CY12" i="6"/>
  <c r="CW12" i="6"/>
  <c r="CU12" i="6"/>
  <c r="DH12" i="6" s="1"/>
  <c r="CQ12" i="6"/>
  <c r="CO12" i="6"/>
  <c r="CM12" i="6"/>
  <c r="CI12" i="6"/>
  <c r="CG12" i="6"/>
  <c r="CE12" i="6"/>
  <c r="CC12" i="6"/>
  <c r="CA12" i="6"/>
  <c r="BY12" i="6"/>
  <c r="BU12" i="6"/>
  <c r="BS12" i="6"/>
  <c r="BQ12" i="6"/>
  <c r="BO12" i="6"/>
  <c r="BM12" i="6"/>
  <c r="BK12" i="6"/>
  <c r="BI12" i="6"/>
  <c r="BE12" i="6"/>
  <c r="BF12" i="6" s="1"/>
  <c r="BC12" i="6"/>
  <c r="BA12" i="6"/>
  <c r="AY12" i="6"/>
  <c r="AW12" i="6"/>
  <c r="AS12" i="6"/>
  <c r="AQ12" i="6"/>
  <c r="AO12" i="6"/>
  <c r="AM12" i="6"/>
  <c r="AK12" i="6"/>
  <c r="AI12" i="6"/>
  <c r="AG12" i="6"/>
  <c r="AT12" i="6" s="1"/>
  <c r="AE12" i="6"/>
  <c r="AC12" i="6"/>
  <c r="AA12" i="6"/>
  <c r="W12" i="6"/>
  <c r="U12" i="6"/>
  <c r="S12" i="6"/>
  <c r="Q12" i="6"/>
  <c r="O12" i="6"/>
  <c r="K12" i="6"/>
  <c r="I12" i="6"/>
  <c r="G12" i="6"/>
  <c r="E12" i="6"/>
  <c r="EA11" i="6"/>
  <c r="DY11" i="6"/>
  <c r="DW11" i="6"/>
  <c r="DU11" i="6"/>
  <c r="DS11" i="6"/>
  <c r="DQ11" i="6"/>
  <c r="DO11" i="6"/>
  <c r="DM11" i="6"/>
  <c r="DK11" i="6"/>
  <c r="DG11" i="6"/>
  <c r="DE11" i="6"/>
  <c r="DC11" i="6"/>
  <c r="DA11" i="6"/>
  <c r="CY11" i="6"/>
  <c r="CW11" i="6"/>
  <c r="CU11" i="6"/>
  <c r="CQ11" i="6"/>
  <c r="CO11" i="6"/>
  <c r="CM11" i="6"/>
  <c r="CI11" i="6"/>
  <c r="CG11" i="6"/>
  <c r="CE11" i="6"/>
  <c r="CC11" i="6"/>
  <c r="CA11" i="6"/>
  <c r="BY11" i="6"/>
  <c r="BU11" i="6"/>
  <c r="BS11" i="6"/>
  <c r="BQ11" i="6"/>
  <c r="BO11" i="6"/>
  <c r="BM11" i="6"/>
  <c r="BK11" i="6"/>
  <c r="BI11" i="6"/>
  <c r="BE11" i="6"/>
  <c r="BC11" i="6"/>
  <c r="BA11" i="6"/>
  <c r="AY11" i="6"/>
  <c r="AW11" i="6"/>
  <c r="BF11" i="6" s="1"/>
  <c r="AS11" i="6"/>
  <c r="AQ11" i="6"/>
  <c r="AO11" i="6"/>
  <c r="AM11" i="6"/>
  <c r="AK11" i="6"/>
  <c r="AI11" i="6"/>
  <c r="AG11" i="6"/>
  <c r="AE11" i="6"/>
  <c r="AC11" i="6"/>
  <c r="AT11" i="6" s="1"/>
  <c r="AA11" i="6"/>
  <c r="W11" i="6"/>
  <c r="U11" i="6"/>
  <c r="S11" i="6"/>
  <c r="Q11" i="6"/>
  <c r="O11" i="6"/>
  <c r="X11" i="6" s="1"/>
  <c r="K11" i="6"/>
  <c r="I11" i="6"/>
  <c r="G11" i="6"/>
  <c r="E11" i="6"/>
  <c r="EA9" i="6"/>
  <c r="DY9" i="6"/>
  <c r="DW9" i="6"/>
  <c r="DU9" i="6"/>
  <c r="DS9" i="6"/>
  <c r="DQ9" i="6"/>
  <c r="DO9" i="6"/>
  <c r="EB9" i="6" s="1"/>
  <c r="DM9" i="6"/>
  <c r="DK9" i="6"/>
  <c r="DG9" i="6"/>
  <c r="DE9" i="6"/>
  <c r="DC9" i="6"/>
  <c r="DA9" i="6"/>
  <c r="CY9" i="6"/>
  <c r="CW9" i="6"/>
  <c r="CU9" i="6"/>
  <c r="CQ9" i="6"/>
  <c r="CO9" i="6"/>
  <c r="CR9" i="6" s="1"/>
  <c r="CM9" i="6"/>
  <c r="CI9" i="6"/>
  <c r="CG9" i="6"/>
  <c r="CE9" i="6"/>
  <c r="CC9" i="6"/>
  <c r="CA9" i="6"/>
  <c r="BY9" i="6"/>
  <c r="BU9" i="6"/>
  <c r="BS9" i="6"/>
  <c r="BQ9" i="6"/>
  <c r="BO9" i="6"/>
  <c r="BM9" i="6"/>
  <c r="BK9" i="6"/>
  <c r="BI9" i="6"/>
  <c r="BE9" i="6"/>
  <c r="BC9" i="6"/>
  <c r="BA9" i="6"/>
  <c r="AY9" i="6"/>
  <c r="AW9" i="6"/>
  <c r="AS9" i="6"/>
  <c r="AQ9" i="6"/>
  <c r="AO9" i="6"/>
  <c r="AM9" i="6"/>
  <c r="AK9" i="6"/>
  <c r="AI9" i="6"/>
  <c r="AG9" i="6"/>
  <c r="AE9" i="6"/>
  <c r="AC9" i="6"/>
  <c r="AA9" i="6"/>
  <c r="X9" i="6"/>
  <c r="W9" i="6"/>
  <c r="U9" i="6"/>
  <c r="S9" i="6"/>
  <c r="Q9" i="6"/>
  <c r="O9" i="6"/>
  <c r="L9" i="6"/>
  <c r="K9" i="6"/>
  <c r="I9" i="6"/>
  <c r="G9" i="6"/>
  <c r="E9" i="6"/>
  <c r="EA10" i="6"/>
  <c r="DY10" i="6"/>
  <c r="DW10" i="6"/>
  <c r="DU10" i="6"/>
  <c r="DS10" i="6"/>
  <c r="DQ10" i="6"/>
  <c r="DO10" i="6"/>
  <c r="DM10" i="6"/>
  <c r="DK10" i="6"/>
  <c r="DG10" i="6"/>
  <c r="DE10" i="6"/>
  <c r="DC10" i="6"/>
  <c r="DA10" i="6"/>
  <c r="CY10" i="6"/>
  <c r="CW10" i="6"/>
  <c r="CU10" i="6"/>
  <c r="CQ10" i="6"/>
  <c r="CO10" i="6"/>
  <c r="CM10" i="6"/>
  <c r="CR10" i="6" s="1"/>
  <c r="CI10" i="6"/>
  <c r="CG10" i="6"/>
  <c r="CE10" i="6"/>
  <c r="CC10" i="6"/>
  <c r="CA10" i="6"/>
  <c r="BY10" i="6"/>
  <c r="BU10" i="6"/>
  <c r="BS10" i="6"/>
  <c r="BQ10" i="6"/>
  <c r="BO10" i="6"/>
  <c r="BM10" i="6"/>
  <c r="BK10" i="6"/>
  <c r="BI10" i="6"/>
  <c r="BE10" i="6"/>
  <c r="BC10" i="6"/>
  <c r="BA10" i="6"/>
  <c r="AY10" i="6"/>
  <c r="AW10" i="6"/>
  <c r="AS10" i="6"/>
  <c r="AQ10" i="6"/>
  <c r="AO10" i="6"/>
  <c r="AM10" i="6"/>
  <c r="AK10" i="6"/>
  <c r="AI10" i="6"/>
  <c r="AG10" i="6"/>
  <c r="AE10" i="6"/>
  <c r="AC10" i="6"/>
  <c r="AA10" i="6"/>
  <c r="W10" i="6"/>
  <c r="U10" i="6"/>
  <c r="S10" i="6"/>
  <c r="Q10" i="6"/>
  <c r="O10" i="6"/>
  <c r="K10" i="6"/>
  <c r="I10" i="6"/>
  <c r="G10" i="6"/>
  <c r="E10" i="6"/>
  <c r="EA8" i="6"/>
  <c r="DY8" i="6"/>
  <c r="DW8" i="6"/>
  <c r="DU8" i="6"/>
  <c r="DS8" i="6"/>
  <c r="DQ8" i="6"/>
  <c r="DO8" i="6"/>
  <c r="DM8" i="6"/>
  <c r="DK8" i="6"/>
  <c r="DG8" i="6"/>
  <c r="DE8" i="6"/>
  <c r="DC8" i="6"/>
  <c r="DA8" i="6"/>
  <c r="CY8" i="6"/>
  <c r="CW8" i="6"/>
  <c r="CU8" i="6"/>
  <c r="CQ8" i="6"/>
  <c r="CO8" i="6"/>
  <c r="CM8" i="6"/>
  <c r="CI8" i="6"/>
  <c r="CG8" i="6"/>
  <c r="CE8" i="6"/>
  <c r="CC8" i="6"/>
  <c r="CA8" i="6"/>
  <c r="BY8" i="6"/>
  <c r="BU8" i="6"/>
  <c r="BS8" i="6"/>
  <c r="BQ8" i="6"/>
  <c r="BO8" i="6"/>
  <c r="BM8" i="6"/>
  <c r="BK8" i="6"/>
  <c r="BV8" i="6" s="1"/>
  <c r="BI8" i="6"/>
  <c r="BE8" i="6"/>
  <c r="BC8" i="6"/>
  <c r="BA8" i="6"/>
  <c r="AY8" i="6"/>
  <c r="AW8" i="6"/>
  <c r="AS8" i="6"/>
  <c r="AQ8" i="6"/>
  <c r="AO8" i="6"/>
  <c r="AM8" i="6"/>
  <c r="AK8" i="6"/>
  <c r="AI8" i="6"/>
  <c r="AG8" i="6"/>
  <c r="AE8" i="6"/>
  <c r="AC8" i="6"/>
  <c r="AA8" i="6"/>
  <c r="AT8" i="6" s="1"/>
  <c r="W8" i="6"/>
  <c r="U8" i="6"/>
  <c r="S8" i="6"/>
  <c r="Q8" i="6"/>
  <c r="O8" i="6"/>
  <c r="X8" i="6" s="1"/>
  <c r="K8" i="6"/>
  <c r="I8" i="6"/>
  <c r="G8" i="6"/>
  <c r="E8" i="6"/>
  <c r="EA7" i="6"/>
  <c r="DY7" i="6"/>
  <c r="DW7" i="6"/>
  <c r="DU7" i="6"/>
  <c r="DS7" i="6"/>
  <c r="DQ7" i="6"/>
  <c r="DO7" i="6"/>
  <c r="DM7" i="6"/>
  <c r="DK7" i="6"/>
  <c r="EB7" i="6" s="1"/>
  <c r="DG7" i="6"/>
  <c r="DE7" i="6"/>
  <c r="DC7" i="6"/>
  <c r="DA7" i="6"/>
  <c r="CY7" i="6"/>
  <c r="CW7" i="6"/>
  <c r="CU7" i="6"/>
  <c r="CQ7" i="6"/>
  <c r="CO7" i="6"/>
  <c r="CM7" i="6"/>
  <c r="CI7" i="6"/>
  <c r="CG7" i="6"/>
  <c r="CE7" i="6"/>
  <c r="CC7" i="6"/>
  <c r="CA7" i="6"/>
  <c r="BY7" i="6"/>
  <c r="BU7" i="6"/>
  <c r="BS7" i="6"/>
  <c r="BQ7" i="6"/>
  <c r="BO7" i="6"/>
  <c r="BM7" i="6"/>
  <c r="BK7" i="6"/>
  <c r="BI7" i="6"/>
  <c r="BE7" i="6"/>
  <c r="BC7" i="6"/>
  <c r="BA7" i="6"/>
  <c r="AY7" i="6"/>
  <c r="AW7" i="6"/>
  <c r="AS7" i="6"/>
  <c r="AQ7" i="6"/>
  <c r="AO7" i="6"/>
  <c r="AM7" i="6"/>
  <c r="AK7" i="6"/>
  <c r="AI7" i="6"/>
  <c r="AG7" i="6"/>
  <c r="AE7" i="6"/>
  <c r="AC7" i="6"/>
  <c r="AA7" i="6"/>
  <c r="W7" i="6"/>
  <c r="U7" i="6"/>
  <c r="S7" i="6"/>
  <c r="Q7" i="6"/>
  <c r="O7" i="6"/>
  <c r="K7" i="6"/>
  <c r="I7" i="6"/>
  <c r="G7" i="6"/>
  <c r="E7" i="6"/>
  <c r="L7" i="6" s="1"/>
  <c r="EA6" i="6"/>
  <c r="DY6" i="6"/>
  <c r="DW6" i="6"/>
  <c r="DU6" i="6"/>
  <c r="DS6" i="6"/>
  <c r="DQ6" i="6"/>
  <c r="DO6" i="6"/>
  <c r="EB6" i="6" s="1"/>
  <c r="DM6" i="6"/>
  <c r="DK6" i="6"/>
  <c r="DG6" i="6"/>
  <c r="DE6" i="6"/>
  <c r="DC6" i="6"/>
  <c r="DA6" i="6"/>
  <c r="CY6" i="6"/>
  <c r="CW6" i="6"/>
  <c r="CU6" i="6"/>
  <c r="CQ6" i="6"/>
  <c r="CO6" i="6"/>
  <c r="CM6" i="6"/>
  <c r="CI6" i="6"/>
  <c r="CG6" i="6"/>
  <c r="CE6" i="6"/>
  <c r="CC6" i="6"/>
  <c r="CA6" i="6"/>
  <c r="BY6" i="6"/>
  <c r="CJ6" i="6" s="1"/>
  <c r="BU6" i="6"/>
  <c r="BS6" i="6"/>
  <c r="BQ6" i="6"/>
  <c r="BO6" i="6"/>
  <c r="BM6" i="6"/>
  <c r="BK6" i="6"/>
  <c r="BI6" i="6"/>
  <c r="BE6" i="6"/>
  <c r="BC6" i="6"/>
  <c r="BA6" i="6"/>
  <c r="AY6" i="6"/>
  <c r="AW6" i="6"/>
  <c r="AS6" i="6"/>
  <c r="AQ6" i="6"/>
  <c r="AO6" i="6"/>
  <c r="AM6" i="6"/>
  <c r="AK6" i="6"/>
  <c r="AI6" i="6"/>
  <c r="AG6" i="6"/>
  <c r="AE6" i="6"/>
  <c r="AC6" i="6"/>
  <c r="AA6" i="6"/>
  <c r="W6" i="6"/>
  <c r="U6" i="6"/>
  <c r="S6" i="6"/>
  <c r="Q6" i="6"/>
  <c r="O6" i="6"/>
  <c r="K6" i="6"/>
  <c r="I6" i="6"/>
  <c r="G6" i="6"/>
  <c r="E6" i="6"/>
  <c r="EA5" i="6"/>
  <c r="DY5" i="6"/>
  <c r="DW5" i="6"/>
  <c r="DU5" i="6"/>
  <c r="DS5" i="6"/>
  <c r="DQ5" i="6"/>
  <c r="DO5" i="6"/>
  <c r="DM5" i="6"/>
  <c r="DK5" i="6"/>
  <c r="DG5" i="6"/>
  <c r="DE5" i="6"/>
  <c r="DC5" i="6"/>
  <c r="DA5" i="6"/>
  <c r="CY5" i="6"/>
  <c r="CW5" i="6"/>
  <c r="CU5" i="6"/>
  <c r="CQ5" i="6"/>
  <c r="CO5" i="6"/>
  <c r="CM5" i="6"/>
  <c r="CI5" i="6"/>
  <c r="CG5" i="6"/>
  <c r="CE5" i="6"/>
  <c r="CC5" i="6"/>
  <c r="CA5" i="6"/>
  <c r="BY5" i="6"/>
  <c r="BU5" i="6"/>
  <c r="BS5" i="6"/>
  <c r="BQ5" i="6"/>
  <c r="BO5" i="6"/>
  <c r="BM5" i="6"/>
  <c r="BK5" i="6"/>
  <c r="BI5" i="6"/>
  <c r="BE5" i="6"/>
  <c r="BC5" i="6"/>
  <c r="BA5" i="6"/>
  <c r="AY5" i="6"/>
  <c r="AW5" i="6"/>
  <c r="AS5" i="6"/>
  <c r="AQ5" i="6"/>
  <c r="AO5" i="6"/>
  <c r="AM5" i="6"/>
  <c r="AK5" i="6"/>
  <c r="AI5" i="6"/>
  <c r="AG5" i="6"/>
  <c r="AE5" i="6"/>
  <c r="AC5" i="6"/>
  <c r="AT5" i="6" s="1"/>
  <c r="AA5" i="6"/>
  <c r="W5" i="6"/>
  <c r="U5" i="6"/>
  <c r="S5" i="6"/>
  <c r="Q5" i="6"/>
  <c r="O5" i="6"/>
  <c r="K5" i="6"/>
  <c r="I5" i="6"/>
  <c r="G5" i="6"/>
  <c r="E5" i="6"/>
  <c r="EA4" i="6"/>
  <c r="DY4" i="6"/>
  <c r="DW4" i="6"/>
  <c r="DU4" i="6"/>
  <c r="DS4" i="6"/>
  <c r="DQ4" i="6"/>
  <c r="DO4" i="6"/>
  <c r="DM4" i="6"/>
  <c r="DK4" i="6"/>
  <c r="DG4" i="6"/>
  <c r="DE4" i="6"/>
  <c r="DC4" i="6"/>
  <c r="DA4" i="6"/>
  <c r="CY4" i="6"/>
  <c r="CW4" i="6"/>
  <c r="CU4" i="6"/>
  <c r="CQ4" i="6"/>
  <c r="CO4" i="6"/>
  <c r="CM4" i="6"/>
  <c r="CI4" i="6"/>
  <c r="CG4" i="6"/>
  <c r="CE4" i="6"/>
  <c r="CC4" i="6"/>
  <c r="CA4" i="6"/>
  <c r="BY4" i="6"/>
  <c r="BU4" i="6"/>
  <c r="BS4" i="6"/>
  <c r="BQ4" i="6"/>
  <c r="BO4" i="6"/>
  <c r="BM4" i="6"/>
  <c r="BK4" i="6"/>
  <c r="BV4" i="6" s="1"/>
  <c r="BI4" i="6"/>
  <c r="BE4" i="6"/>
  <c r="BC4" i="6"/>
  <c r="BA4" i="6"/>
  <c r="AY4" i="6"/>
  <c r="AW4" i="6"/>
  <c r="AS4" i="6"/>
  <c r="AQ4" i="6"/>
  <c r="AO4" i="6"/>
  <c r="AM4" i="6"/>
  <c r="AK4" i="6"/>
  <c r="AI4" i="6"/>
  <c r="AG4" i="6"/>
  <c r="AE4" i="6"/>
  <c r="AC4" i="6"/>
  <c r="AA4" i="6"/>
  <c r="W4" i="6"/>
  <c r="U4" i="6"/>
  <c r="S4" i="6"/>
  <c r="Q4" i="6"/>
  <c r="O4" i="6"/>
  <c r="K4" i="6"/>
  <c r="I4" i="6"/>
  <c r="G4" i="6"/>
  <c r="E4" i="6"/>
  <c r="EA3" i="6"/>
  <c r="DY3" i="6"/>
  <c r="DW3" i="6"/>
  <c r="DU3" i="6"/>
  <c r="DS3" i="6"/>
  <c r="DQ3" i="6"/>
  <c r="DO3" i="6"/>
  <c r="DM3" i="6"/>
  <c r="DK3" i="6"/>
  <c r="DG3" i="6"/>
  <c r="DE3" i="6"/>
  <c r="DC3" i="6"/>
  <c r="DA3" i="6"/>
  <c r="CY3" i="6"/>
  <c r="CW3" i="6"/>
  <c r="CU3" i="6"/>
  <c r="CR3" i="6"/>
  <c r="CQ3" i="6"/>
  <c r="CO3" i="6"/>
  <c r="CM3" i="6"/>
  <c r="CI3" i="6"/>
  <c r="CG3" i="6"/>
  <c r="CE3" i="6"/>
  <c r="CC3" i="6"/>
  <c r="CA3" i="6"/>
  <c r="BY3" i="6"/>
  <c r="BU3" i="6"/>
  <c r="BS3" i="6"/>
  <c r="BQ3" i="6"/>
  <c r="BO3" i="6"/>
  <c r="BM3" i="6"/>
  <c r="BK3" i="6"/>
  <c r="BI3" i="6"/>
  <c r="BE3" i="6"/>
  <c r="BC3" i="6"/>
  <c r="BA3" i="6"/>
  <c r="AY3" i="6"/>
  <c r="AW3" i="6"/>
  <c r="AS3" i="6"/>
  <c r="AQ3" i="6"/>
  <c r="AO3" i="6"/>
  <c r="AM3" i="6"/>
  <c r="AK3" i="6"/>
  <c r="AI3" i="6"/>
  <c r="AG3" i="6"/>
  <c r="AE3" i="6"/>
  <c r="AC3" i="6"/>
  <c r="AA3" i="6"/>
  <c r="W3" i="6"/>
  <c r="U3" i="6"/>
  <c r="S3" i="6"/>
  <c r="Q3" i="6"/>
  <c r="X3" i="6" s="1"/>
  <c r="O3" i="6"/>
  <c r="K3" i="6"/>
  <c r="I3" i="6"/>
  <c r="G3" i="6"/>
  <c r="E3" i="6"/>
  <c r="K2" i="6"/>
  <c r="B150" i="11"/>
  <c r="A150" i="11"/>
  <c r="B149" i="11"/>
  <c r="A149" i="11"/>
  <c r="B148" i="11"/>
  <c r="A148" i="11"/>
  <c r="B147" i="11"/>
  <c r="A147" i="11"/>
  <c r="B146" i="11"/>
  <c r="A146" i="11"/>
  <c r="B145" i="11"/>
  <c r="A145" i="11"/>
  <c r="B144" i="11"/>
  <c r="A144" i="11"/>
  <c r="B143" i="11"/>
  <c r="A143" i="11"/>
  <c r="B142" i="11"/>
  <c r="A142" i="11"/>
  <c r="B141" i="11"/>
  <c r="A141" i="11"/>
  <c r="B140" i="11"/>
  <c r="A140" i="11"/>
  <c r="B139" i="11"/>
  <c r="A139" i="11"/>
  <c r="B138" i="11"/>
  <c r="A138" i="11"/>
  <c r="B137" i="11"/>
  <c r="A137" i="11"/>
  <c r="B136" i="11"/>
  <c r="A136" i="11"/>
  <c r="B135" i="11"/>
  <c r="A135" i="11"/>
  <c r="B134" i="11"/>
  <c r="A134" i="11"/>
  <c r="B133" i="11"/>
  <c r="A133" i="11"/>
  <c r="B132" i="11"/>
  <c r="A132" i="11"/>
  <c r="B131" i="11"/>
  <c r="A131" i="11"/>
  <c r="B130" i="11"/>
  <c r="A130" i="11"/>
  <c r="B129" i="11"/>
  <c r="A129" i="11"/>
  <c r="B128" i="11"/>
  <c r="A128" i="11"/>
  <c r="B127" i="11"/>
  <c r="A127" i="11"/>
  <c r="B126" i="11"/>
  <c r="A126" i="11"/>
  <c r="B125" i="11"/>
  <c r="A125" i="11"/>
  <c r="B124" i="11"/>
  <c r="A124" i="11"/>
  <c r="B123" i="11"/>
  <c r="A123" i="11"/>
  <c r="B122" i="11"/>
  <c r="A122" i="11"/>
  <c r="B121" i="11"/>
  <c r="A121" i="11"/>
  <c r="B120" i="11"/>
  <c r="A120" i="11"/>
  <c r="B119" i="11"/>
  <c r="A119" i="11"/>
  <c r="B118" i="11"/>
  <c r="A118" i="11"/>
  <c r="B117" i="11"/>
  <c r="A117" i="11"/>
  <c r="B116" i="11"/>
  <c r="A116" i="11"/>
  <c r="B115" i="11"/>
  <c r="A115" i="11"/>
  <c r="B114" i="11"/>
  <c r="A114" i="11"/>
  <c r="B113" i="11"/>
  <c r="A113" i="11"/>
  <c r="B112" i="11"/>
  <c r="A112" i="11"/>
  <c r="B111" i="11"/>
  <c r="A111" i="11"/>
  <c r="B110" i="11"/>
  <c r="A110" i="11"/>
  <c r="B109" i="11"/>
  <c r="A109" i="11"/>
  <c r="B108" i="11"/>
  <c r="A108" i="11"/>
  <c r="B107" i="11"/>
  <c r="A107" i="11"/>
  <c r="B106" i="11"/>
  <c r="A106" i="11"/>
  <c r="B105" i="11"/>
  <c r="A105" i="11"/>
  <c r="B104" i="11"/>
  <c r="A104" i="11"/>
  <c r="B103" i="11"/>
  <c r="A103" i="11"/>
  <c r="B102" i="11"/>
  <c r="A102" i="11"/>
  <c r="B101" i="11"/>
  <c r="A101" i="11"/>
  <c r="B100" i="11"/>
  <c r="A100" i="11"/>
  <c r="B99" i="11"/>
  <c r="A99" i="11"/>
  <c r="B98" i="11"/>
  <c r="A98" i="11"/>
  <c r="B97" i="11"/>
  <c r="A97" i="11"/>
  <c r="B96" i="11"/>
  <c r="A96" i="11"/>
  <c r="B95" i="11"/>
  <c r="A95" i="11"/>
  <c r="B94" i="11"/>
  <c r="A94" i="11"/>
  <c r="B93" i="11"/>
  <c r="A93" i="11"/>
  <c r="B92" i="11"/>
  <c r="A92" i="11"/>
  <c r="B91" i="11"/>
  <c r="A91" i="11"/>
  <c r="B90" i="11"/>
  <c r="A90" i="11"/>
  <c r="B89" i="11"/>
  <c r="A89" i="11"/>
  <c r="B88" i="11"/>
  <c r="A88" i="11"/>
  <c r="B87" i="11"/>
  <c r="A87" i="11"/>
  <c r="B86" i="11"/>
  <c r="A86" i="11"/>
  <c r="B85" i="11"/>
  <c r="A85" i="11"/>
  <c r="B84" i="11"/>
  <c r="A84" i="11"/>
  <c r="B83" i="11"/>
  <c r="A83" i="11"/>
  <c r="B82" i="11"/>
  <c r="A82" i="11"/>
  <c r="B81" i="11"/>
  <c r="A81" i="11"/>
  <c r="B80" i="11"/>
  <c r="A80" i="11"/>
  <c r="B79" i="11"/>
  <c r="A79" i="11"/>
  <c r="B78" i="11"/>
  <c r="A78" i="11"/>
  <c r="B77" i="11"/>
  <c r="A77" i="11"/>
  <c r="B76" i="11"/>
  <c r="A76" i="11"/>
  <c r="B75" i="11"/>
  <c r="A75" i="11"/>
  <c r="B74" i="11"/>
  <c r="A74" i="11"/>
  <c r="B73" i="11"/>
  <c r="A73" i="11"/>
  <c r="B72" i="11"/>
  <c r="A72" i="11"/>
  <c r="B71" i="11"/>
  <c r="A71" i="11"/>
  <c r="B70" i="11"/>
  <c r="A70" i="11"/>
  <c r="B69" i="11"/>
  <c r="A69" i="11"/>
  <c r="B68" i="11"/>
  <c r="A68" i="11"/>
  <c r="B67" i="11"/>
  <c r="A67" i="11"/>
  <c r="B66" i="11"/>
  <c r="A66" i="11"/>
  <c r="B65" i="11"/>
  <c r="A65" i="11"/>
  <c r="B64" i="11"/>
  <c r="A64" i="11"/>
  <c r="B63" i="11"/>
  <c r="A63" i="11"/>
  <c r="B62" i="11"/>
  <c r="A62" i="11"/>
  <c r="B61" i="11"/>
  <c r="A61" i="11"/>
  <c r="B60" i="11"/>
  <c r="A60" i="11"/>
  <c r="B59" i="11"/>
  <c r="A59" i="11"/>
  <c r="B58" i="11"/>
  <c r="A58" i="11"/>
  <c r="B57" i="11"/>
  <c r="A57" i="11"/>
  <c r="B56" i="11"/>
  <c r="A56" i="11"/>
  <c r="B55" i="11"/>
  <c r="A55" i="11"/>
  <c r="B54" i="11"/>
  <c r="A54" i="11"/>
  <c r="B53" i="11"/>
  <c r="A53" i="11"/>
  <c r="B52" i="11"/>
  <c r="A52" i="11"/>
  <c r="B51" i="11"/>
  <c r="A51" i="11"/>
  <c r="B50" i="11"/>
  <c r="A50" i="11"/>
  <c r="B49" i="11"/>
  <c r="A49" i="11"/>
  <c r="B48" i="11"/>
  <c r="A48" i="11"/>
  <c r="B47" i="11"/>
  <c r="A47" i="11"/>
  <c r="B46" i="11"/>
  <c r="A46" i="11"/>
  <c r="B45" i="11"/>
  <c r="A45" i="11"/>
  <c r="B44" i="11"/>
  <c r="A44" i="11"/>
  <c r="B43" i="11"/>
  <c r="A43" i="11"/>
  <c r="B42" i="11"/>
  <c r="A42" i="11"/>
  <c r="B41" i="11"/>
  <c r="A41" i="11"/>
  <c r="B40" i="11"/>
  <c r="A40" i="11"/>
  <c r="B39" i="11"/>
  <c r="A39" i="11"/>
  <c r="B38" i="11"/>
  <c r="A38" i="11"/>
  <c r="B37" i="11"/>
  <c r="A37" i="11"/>
  <c r="B36" i="11"/>
  <c r="A36" i="11"/>
  <c r="B35" i="11"/>
  <c r="A35" i="11"/>
  <c r="B34" i="11"/>
  <c r="A34" i="11"/>
  <c r="B33" i="11"/>
  <c r="A33" i="11"/>
  <c r="B32" i="11"/>
  <c r="A32" i="11"/>
  <c r="B31" i="11"/>
  <c r="A31" i="11"/>
  <c r="B30" i="11"/>
  <c r="A30" i="11"/>
  <c r="B29" i="11"/>
  <c r="A29" i="11"/>
  <c r="B28" i="11"/>
  <c r="A28" i="11"/>
  <c r="B27" i="11"/>
  <c r="A27" i="11"/>
  <c r="B26" i="11"/>
  <c r="A26" i="11"/>
  <c r="B25" i="11"/>
  <c r="A25" i="11"/>
  <c r="B24" i="11"/>
  <c r="A24" i="11"/>
  <c r="B23" i="11"/>
  <c r="A23" i="11"/>
  <c r="B22" i="11"/>
  <c r="A22" i="11"/>
  <c r="A21" i="11"/>
  <c r="B18" i="11"/>
  <c r="A18" i="11"/>
  <c r="B17" i="11"/>
  <c r="A17" i="11"/>
  <c r="B16" i="11"/>
  <c r="A16" i="11"/>
  <c r="B15" i="11"/>
  <c r="A15" i="11"/>
  <c r="B14" i="11"/>
  <c r="A14" i="11"/>
  <c r="B13" i="11"/>
  <c r="A13" i="11"/>
  <c r="B12" i="11"/>
  <c r="A12" i="11"/>
  <c r="B11" i="11"/>
  <c r="A11" i="11"/>
  <c r="B10" i="11"/>
  <c r="A10" i="11"/>
  <c r="B9" i="11"/>
  <c r="A9" i="11"/>
  <c r="B8" i="11"/>
  <c r="A8" i="11"/>
  <c r="B7" i="11"/>
  <c r="A7" i="11"/>
  <c r="B6" i="11"/>
  <c r="A6" i="11"/>
  <c r="B5" i="11"/>
  <c r="A5" i="11"/>
  <c r="B4" i="11"/>
  <c r="A4" i="11"/>
  <c r="B3" i="11"/>
  <c r="A3" i="11"/>
  <c r="C2" i="11"/>
  <c r="B2" i="11"/>
  <c r="A2" i="11"/>
  <c r="B150" i="10"/>
  <c r="A150" i="10"/>
  <c r="B149" i="10"/>
  <c r="A149" i="10"/>
  <c r="B148" i="10"/>
  <c r="A148" i="10"/>
  <c r="B147" i="10"/>
  <c r="A147" i="10"/>
  <c r="B146" i="10"/>
  <c r="A146" i="10"/>
  <c r="B145" i="10"/>
  <c r="A145" i="10"/>
  <c r="B144" i="10"/>
  <c r="A144" i="10"/>
  <c r="B143" i="10"/>
  <c r="A143" i="10"/>
  <c r="B142" i="10"/>
  <c r="A142" i="10"/>
  <c r="B141" i="10"/>
  <c r="A141" i="10"/>
  <c r="B140" i="10"/>
  <c r="A140" i="10"/>
  <c r="B139" i="10"/>
  <c r="A139" i="10"/>
  <c r="B138" i="10"/>
  <c r="A138" i="10"/>
  <c r="B137" i="10"/>
  <c r="A137" i="10"/>
  <c r="B136" i="10"/>
  <c r="A136" i="10"/>
  <c r="B135" i="10"/>
  <c r="A135" i="10"/>
  <c r="B134" i="10"/>
  <c r="A134" i="10"/>
  <c r="B133" i="10"/>
  <c r="A133" i="10"/>
  <c r="B132" i="10"/>
  <c r="A132" i="10"/>
  <c r="B131" i="10"/>
  <c r="A131" i="10"/>
  <c r="B130" i="10"/>
  <c r="A130" i="10"/>
  <c r="B129" i="10"/>
  <c r="A129" i="10"/>
  <c r="B128" i="10"/>
  <c r="A128" i="10"/>
  <c r="B127" i="10"/>
  <c r="A127" i="10"/>
  <c r="B126" i="10"/>
  <c r="A126" i="10"/>
  <c r="B125" i="10"/>
  <c r="A125" i="10"/>
  <c r="B124" i="10"/>
  <c r="A124" i="10"/>
  <c r="B123" i="10"/>
  <c r="A123" i="10"/>
  <c r="B122" i="10"/>
  <c r="A122" i="10"/>
  <c r="B121" i="10"/>
  <c r="A121" i="10"/>
  <c r="B120" i="10"/>
  <c r="A120" i="10"/>
  <c r="B119" i="10"/>
  <c r="A119" i="10"/>
  <c r="B118" i="10"/>
  <c r="A118" i="10"/>
  <c r="B117" i="10"/>
  <c r="A117" i="10"/>
  <c r="B116" i="10"/>
  <c r="A116" i="10"/>
  <c r="B115" i="10"/>
  <c r="A115" i="10"/>
  <c r="B114" i="10"/>
  <c r="A114" i="10"/>
  <c r="B113" i="10"/>
  <c r="A113" i="10"/>
  <c r="B112" i="10"/>
  <c r="A112" i="10"/>
  <c r="B111" i="10"/>
  <c r="A111" i="10"/>
  <c r="B110" i="10"/>
  <c r="A110" i="10"/>
  <c r="B109" i="10"/>
  <c r="A109" i="10"/>
  <c r="B108" i="10"/>
  <c r="A108" i="10"/>
  <c r="B107" i="10"/>
  <c r="A107" i="10"/>
  <c r="B106" i="10"/>
  <c r="A106" i="10"/>
  <c r="B105" i="10"/>
  <c r="A105" i="10"/>
  <c r="B104" i="10"/>
  <c r="A104" i="10"/>
  <c r="B103" i="10"/>
  <c r="A103" i="10"/>
  <c r="B102" i="10"/>
  <c r="A102" i="10"/>
  <c r="B101" i="10"/>
  <c r="A101" i="10"/>
  <c r="B100" i="10"/>
  <c r="A100" i="10"/>
  <c r="B99" i="10"/>
  <c r="A99" i="10"/>
  <c r="B98" i="10"/>
  <c r="A98" i="10"/>
  <c r="B97" i="10"/>
  <c r="A97" i="10"/>
  <c r="B96" i="10"/>
  <c r="A96" i="10"/>
  <c r="B95" i="10"/>
  <c r="A95" i="10"/>
  <c r="B94" i="10"/>
  <c r="A94" i="10"/>
  <c r="B93" i="10"/>
  <c r="A93" i="10"/>
  <c r="B92" i="10"/>
  <c r="A92" i="10"/>
  <c r="B91" i="10"/>
  <c r="A91" i="10"/>
  <c r="B90" i="10"/>
  <c r="A90" i="10"/>
  <c r="B89" i="10"/>
  <c r="A89" i="10"/>
  <c r="B88" i="10"/>
  <c r="A88" i="10"/>
  <c r="B87" i="10"/>
  <c r="A87" i="10"/>
  <c r="B86" i="10"/>
  <c r="A86" i="10"/>
  <c r="B85" i="10"/>
  <c r="A85" i="10"/>
  <c r="B84" i="10"/>
  <c r="A84" i="10"/>
  <c r="B83" i="10"/>
  <c r="A83" i="10"/>
  <c r="B82" i="10"/>
  <c r="A82" i="10"/>
  <c r="B81" i="10"/>
  <c r="A81" i="10"/>
  <c r="B80" i="10"/>
  <c r="A80" i="10"/>
  <c r="B79" i="10"/>
  <c r="A79" i="10"/>
  <c r="B78" i="10"/>
  <c r="A78" i="10"/>
  <c r="B77" i="10"/>
  <c r="A77" i="10"/>
  <c r="B76" i="10"/>
  <c r="A76" i="10"/>
  <c r="B75" i="10"/>
  <c r="A75" i="10"/>
  <c r="B74" i="10"/>
  <c r="A74" i="10"/>
  <c r="B73" i="10"/>
  <c r="A73" i="10"/>
  <c r="B72" i="10"/>
  <c r="A72" i="10"/>
  <c r="B71" i="10"/>
  <c r="A71" i="10"/>
  <c r="B70" i="10"/>
  <c r="A70" i="10"/>
  <c r="B69" i="10"/>
  <c r="A69" i="10"/>
  <c r="B68" i="10"/>
  <c r="A68" i="10"/>
  <c r="B67" i="10"/>
  <c r="A67" i="10"/>
  <c r="B66" i="10"/>
  <c r="A66" i="10"/>
  <c r="B65" i="10"/>
  <c r="A65" i="10"/>
  <c r="B64" i="10"/>
  <c r="A64" i="10"/>
  <c r="B63" i="10"/>
  <c r="A63" i="10"/>
  <c r="B62" i="10"/>
  <c r="A62" i="10"/>
  <c r="B61" i="10"/>
  <c r="A61" i="10"/>
  <c r="B60" i="10"/>
  <c r="A60" i="10"/>
  <c r="B59" i="10"/>
  <c r="A59" i="10"/>
  <c r="B58" i="10"/>
  <c r="A58" i="10"/>
  <c r="B57" i="10"/>
  <c r="A57" i="10"/>
  <c r="B56" i="10"/>
  <c r="A56" i="10"/>
  <c r="B55" i="10"/>
  <c r="A55" i="10"/>
  <c r="B54" i="10"/>
  <c r="A54" i="10"/>
  <c r="B53" i="10"/>
  <c r="A53" i="10"/>
  <c r="B52" i="10"/>
  <c r="A52" i="10"/>
  <c r="B51" i="10"/>
  <c r="A51" i="10"/>
  <c r="B50" i="10"/>
  <c r="A50" i="10"/>
  <c r="B49" i="10"/>
  <c r="A49" i="10"/>
  <c r="B48" i="10"/>
  <c r="A48" i="10"/>
  <c r="B47" i="10"/>
  <c r="A47" i="10"/>
  <c r="B46" i="10"/>
  <c r="A46" i="10"/>
  <c r="B45" i="10"/>
  <c r="A45" i="10"/>
  <c r="B44" i="10"/>
  <c r="A44" i="10"/>
  <c r="B43" i="10"/>
  <c r="A43" i="10"/>
  <c r="B42" i="10"/>
  <c r="A42" i="10"/>
  <c r="B41" i="10"/>
  <c r="A41" i="10"/>
  <c r="B40" i="10"/>
  <c r="A40" i="10"/>
  <c r="B39" i="10"/>
  <c r="A39" i="10"/>
  <c r="B38" i="10"/>
  <c r="A38" i="10"/>
  <c r="B37" i="10"/>
  <c r="A37" i="10"/>
  <c r="B36" i="10"/>
  <c r="A36" i="10"/>
  <c r="B35" i="10"/>
  <c r="A35" i="10"/>
  <c r="B34" i="10"/>
  <c r="A34" i="10"/>
  <c r="B33" i="10"/>
  <c r="A33" i="10"/>
  <c r="B32" i="10"/>
  <c r="A32" i="10"/>
  <c r="B31" i="10"/>
  <c r="A31" i="10"/>
  <c r="B9" i="10"/>
  <c r="A9" i="10"/>
  <c r="B8" i="10"/>
  <c r="A8" i="10"/>
  <c r="B7" i="10"/>
  <c r="A7" i="10"/>
  <c r="B6" i="10"/>
  <c r="A6" i="10"/>
  <c r="B5" i="10"/>
  <c r="A5" i="10"/>
  <c r="B4" i="10"/>
  <c r="A4" i="10"/>
  <c r="B3" i="10"/>
  <c r="A3" i="10"/>
  <c r="C2" i="10"/>
  <c r="B2" i="10"/>
  <c r="A2" i="10"/>
  <c r="DH4" i="6" l="1"/>
  <c r="CJ5" i="6"/>
  <c r="AT3" i="6"/>
  <c r="X7" i="6"/>
  <c r="DH7" i="6"/>
  <c r="BF8" i="6"/>
  <c r="CJ8" i="6"/>
  <c r="EB10" i="6"/>
  <c r="BF9" i="6"/>
  <c r="CJ9" i="6"/>
  <c r="CJ11" i="6"/>
  <c r="CR11" i="6"/>
  <c r="CR12" i="6"/>
  <c r="L13" i="6"/>
  <c r="BV13" i="6"/>
  <c r="CJ13" i="6"/>
  <c r="CR13" i="6"/>
  <c r="DH14" i="6"/>
  <c r="EB14" i="6"/>
  <c r="AT15" i="6"/>
  <c r="DH15" i="6"/>
  <c r="DH3" i="6"/>
  <c r="BF4" i="6"/>
  <c r="CJ4" i="6"/>
  <c r="EB4" i="6"/>
  <c r="BF5" i="6"/>
  <c r="BF6" i="6"/>
  <c r="CR8" i="6"/>
  <c r="L10" i="6"/>
  <c r="BV10" i="6"/>
  <c r="AT9" i="6"/>
  <c r="AT13" i="6"/>
  <c r="EB3" i="6"/>
  <c r="AT4" i="6"/>
  <c r="C4" i="6" s="1"/>
  <c r="G4" i="1" s="1"/>
  <c r="X5" i="6"/>
  <c r="EB5" i="6"/>
  <c r="L6" i="6"/>
  <c r="AT6" i="6"/>
  <c r="BV6" i="6"/>
  <c r="CR6" i="6"/>
  <c r="BV7" i="6"/>
  <c r="CJ7" i="6"/>
  <c r="DH8" i="6"/>
  <c r="BF10" i="6"/>
  <c r="X12" i="6"/>
  <c r="BV12" i="6"/>
  <c r="X13" i="6"/>
  <c r="DH13" i="6"/>
  <c r="BF14" i="6"/>
  <c r="X4" i="6"/>
  <c r="CR4" i="6"/>
  <c r="L5" i="6"/>
  <c r="X6" i="6"/>
  <c r="DH6" i="6"/>
  <c r="BF7" i="6"/>
  <c r="L8" i="6"/>
  <c r="EB8" i="6"/>
  <c r="AT10" i="6"/>
  <c r="DH9" i="6"/>
  <c r="L11" i="6"/>
  <c r="EB11" i="6"/>
  <c r="L12" i="6"/>
  <c r="CJ12" i="6"/>
  <c r="EB12" i="6"/>
  <c r="L14" i="6"/>
  <c r="AT14" i="6"/>
  <c r="BV14" i="6"/>
  <c r="CR14" i="6"/>
  <c r="CJ15" i="6"/>
  <c r="CR5" i="6"/>
  <c r="AT7" i="6"/>
  <c r="CR7" i="6"/>
  <c r="X10" i="6"/>
  <c r="BV9" i="6"/>
  <c r="DH11" i="6"/>
  <c r="X14" i="6"/>
  <c r="C14" i="6" s="1"/>
  <c r="BF15" i="6"/>
  <c r="EB13" i="6"/>
  <c r="BV11" i="6"/>
  <c r="DH10" i="6"/>
  <c r="CJ10" i="6"/>
  <c r="C10" i="6" s="1"/>
  <c r="G10" i="1" s="1"/>
  <c r="DH5" i="6"/>
  <c r="BV5" i="6"/>
  <c r="L4" i="6"/>
  <c r="BV3" i="6"/>
  <c r="BF3" i="6"/>
  <c r="CJ3" i="6"/>
  <c r="L3" i="6"/>
  <c r="L3" i="1"/>
  <c r="L2" i="1"/>
  <c r="B2" i="6"/>
  <c r="B150" i="8"/>
  <c r="A150" i="8"/>
  <c r="B149" i="8"/>
  <c r="A149" i="8"/>
  <c r="B148" i="8"/>
  <c r="A148" i="8"/>
  <c r="B147" i="8"/>
  <c r="A147" i="8"/>
  <c r="B146" i="8"/>
  <c r="A146" i="8"/>
  <c r="B145" i="8"/>
  <c r="A145" i="8"/>
  <c r="B144" i="8"/>
  <c r="A144" i="8"/>
  <c r="B143" i="8"/>
  <c r="A143" i="8"/>
  <c r="B142" i="8"/>
  <c r="A142" i="8"/>
  <c r="B141" i="8"/>
  <c r="A141" i="8"/>
  <c r="B140" i="8"/>
  <c r="A140" i="8"/>
  <c r="B139" i="8"/>
  <c r="A139" i="8"/>
  <c r="B138" i="8"/>
  <c r="A138" i="8"/>
  <c r="B137" i="8"/>
  <c r="A137" i="8"/>
  <c r="B136" i="8"/>
  <c r="A136" i="8"/>
  <c r="B135" i="8"/>
  <c r="A135" i="8"/>
  <c r="B134" i="8"/>
  <c r="A134" i="8"/>
  <c r="B133" i="8"/>
  <c r="A133" i="8"/>
  <c r="B132" i="8"/>
  <c r="A132" i="8"/>
  <c r="B131" i="8"/>
  <c r="A131" i="8"/>
  <c r="B130" i="8"/>
  <c r="A130" i="8"/>
  <c r="B129" i="8"/>
  <c r="A129" i="8"/>
  <c r="B128" i="8"/>
  <c r="A128" i="8"/>
  <c r="B127" i="8"/>
  <c r="A127" i="8"/>
  <c r="B126" i="8"/>
  <c r="A126" i="8"/>
  <c r="B125" i="8"/>
  <c r="A125" i="8"/>
  <c r="B124" i="8"/>
  <c r="A124" i="8"/>
  <c r="B123" i="8"/>
  <c r="A123" i="8"/>
  <c r="B122" i="8"/>
  <c r="A122" i="8"/>
  <c r="B121" i="8"/>
  <c r="A121" i="8"/>
  <c r="B120" i="8"/>
  <c r="A120" i="8"/>
  <c r="B119" i="8"/>
  <c r="A119" i="8"/>
  <c r="B118" i="8"/>
  <c r="A118" i="8"/>
  <c r="B117" i="8"/>
  <c r="A117" i="8"/>
  <c r="B116" i="8"/>
  <c r="A116" i="8"/>
  <c r="B115" i="8"/>
  <c r="A115" i="8"/>
  <c r="B114" i="8"/>
  <c r="A114" i="8"/>
  <c r="B113" i="8"/>
  <c r="A113" i="8"/>
  <c r="B112" i="8"/>
  <c r="A112" i="8"/>
  <c r="B111" i="8"/>
  <c r="A111" i="8"/>
  <c r="B110" i="8"/>
  <c r="A110" i="8"/>
  <c r="B109" i="8"/>
  <c r="A109" i="8"/>
  <c r="B108" i="8"/>
  <c r="A108" i="8"/>
  <c r="B107" i="8"/>
  <c r="A107" i="8"/>
  <c r="B106" i="8"/>
  <c r="A106" i="8"/>
  <c r="B105" i="8"/>
  <c r="A105" i="8"/>
  <c r="B104" i="8"/>
  <c r="A104" i="8"/>
  <c r="B103" i="8"/>
  <c r="A103" i="8"/>
  <c r="B102" i="8"/>
  <c r="A102" i="8"/>
  <c r="B101" i="8"/>
  <c r="A101" i="8"/>
  <c r="B100" i="8"/>
  <c r="A100" i="8"/>
  <c r="B99" i="8"/>
  <c r="A99" i="8"/>
  <c r="B98" i="8"/>
  <c r="A98" i="8"/>
  <c r="B97" i="8"/>
  <c r="A97" i="8"/>
  <c r="B96" i="8"/>
  <c r="A96" i="8"/>
  <c r="B95" i="8"/>
  <c r="A95" i="8"/>
  <c r="B94" i="8"/>
  <c r="A94" i="8"/>
  <c r="B93" i="8"/>
  <c r="A93" i="8"/>
  <c r="B92" i="8"/>
  <c r="A92" i="8"/>
  <c r="B91" i="8"/>
  <c r="A91" i="8"/>
  <c r="B90" i="8"/>
  <c r="A90" i="8"/>
  <c r="B89" i="8"/>
  <c r="A89" i="8"/>
  <c r="B88" i="8"/>
  <c r="A88" i="8"/>
  <c r="B87" i="8"/>
  <c r="A87" i="8"/>
  <c r="B86" i="8"/>
  <c r="A86" i="8"/>
  <c r="B85" i="8"/>
  <c r="A85" i="8"/>
  <c r="B84" i="8"/>
  <c r="A84" i="8"/>
  <c r="B83" i="8"/>
  <c r="A83" i="8"/>
  <c r="B82" i="8"/>
  <c r="A82" i="8"/>
  <c r="B81" i="8"/>
  <c r="A81" i="8"/>
  <c r="B80" i="8"/>
  <c r="A80" i="8"/>
  <c r="B79" i="8"/>
  <c r="A79" i="8"/>
  <c r="B78" i="8"/>
  <c r="A78" i="8"/>
  <c r="B77" i="8"/>
  <c r="A77" i="8"/>
  <c r="B76" i="8"/>
  <c r="A76" i="8"/>
  <c r="B75" i="8"/>
  <c r="A75" i="8"/>
  <c r="B74" i="8"/>
  <c r="A74" i="8"/>
  <c r="B73" i="8"/>
  <c r="A73" i="8"/>
  <c r="B72" i="8"/>
  <c r="A72" i="8"/>
  <c r="B71" i="8"/>
  <c r="A71" i="8"/>
  <c r="B70" i="8"/>
  <c r="A70" i="8"/>
  <c r="B69" i="8"/>
  <c r="A69" i="8"/>
  <c r="B68" i="8"/>
  <c r="A68" i="8"/>
  <c r="B67" i="8"/>
  <c r="A67" i="8"/>
  <c r="B66" i="8"/>
  <c r="A66" i="8"/>
  <c r="B65" i="8"/>
  <c r="A65" i="8"/>
  <c r="B64" i="8"/>
  <c r="A64" i="8"/>
  <c r="B63" i="8"/>
  <c r="A63" i="8"/>
  <c r="B62" i="8"/>
  <c r="A62" i="8"/>
  <c r="B61" i="8"/>
  <c r="A61" i="8"/>
  <c r="B60" i="8"/>
  <c r="A60" i="8"/>
  <c r="B59" i="8"/>
  <c r="A59" i="8"/>
  <c r="B58" i="8"/>
  <c r="A58" i="8"/>
  <c r="B57" i="8"/>
  <c r="A57" i="8"/>
  <c r="B56" i="8"/>
  <c r="A56" i="8"/>
  <c r="B55" i="8"/>
  <c r="A55" i="8"/>
  <c r="B54" i="8"/>
  <c r="A54" i="8"/>
  <c r="B53" i="8"/>
  <c r="A53" i="8"/>
  <c r="B52" i="8"/>
  <c r="A52" i="8"/>
  <c r="B51" i="8"/>
  <c r="A51" i="8"/>
  <c r="B50" i="8"/>
  <c r="A50" i="8"/>
  <c r="B49" i="8"/>
  <c r="A49" i="8"/>
  <c r="B48" i="8"/>
  <c r="A48" i="8"/>
  <c r="B47" i="8"/>
  <c r="A47" i="8"/>
  <c r="B46" i="8"/>
  <c r="A46" i="8"/>
  <c r="B45" i="8"/>
  <c r="A45" i="8"/>
  <c r="B44" i="8"/>
  <c r="A44" i="8"/>
  <c r="B43" i="8"/>
  <c r="A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B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B3" i="8"/>
  <c r="A3" i="8"/>
  <c r="B2" i="8"/>
  <c r="A2" i="8"/>
  <c r="B150" i="6"/>
  <c r="A150" i="6"/>
  <c r="B149" i="6"/>
  <c r="A149" i="6"/>
  <c r="B148" i="6"/>
  <c r="A148" i="6"/>
  <c r="B147" i="6"/>
  <c r="A147" i="6"/>
  <c r="B146" i="6"/>
  <c r="A146" i="6"/>
  <c r="B145" i="6"/>
  <c r="A145" i="6"/>
  <c r="B144" i="6"/>
  <c r="A144" i="6"/>
  <c r="B143" i="6"/>
  <c r="A143" i="6"/>
  <c r="B142" i="6"/>
  <c r="A142" i="6"/>
  <c r="B141" i="6"/>
  <c r="A141" i="6"/>
  <c r="B140" i="6"/>
  <c r="A140" i="6"/>
  <c r="B139" i="6"/>
  <c r="A139" i="6"/>
  <c r="B138" i="6"/>
  <c r="A138" i="6"/>
  <c r="B137" i="6"/>
  <c r="A137" i="6"/>
  <c r="B136" i="6"/>
  <c r="A136" i="6"/>
  <c r="B135" i="6"/>
  <c r="A135" i="6"/>
  <c r="B134" i="6"/>
  <c r="A134" i="6"/>
  <c r="B133" i="6"/>
  <c r="A133" i="6"/>
  <c r="B132" i="6"/>
  <c r="A132" i="6"/>
  <c r="B131" i="6"/>
  <c r="A131" i="6"/>
  <c r="B130" i="6"/>
  <c r="A130" i="6"/>
  <c r="B129" i="6"/>
  <c r="A129" i="6"/>
  <c r="B128" i="6"/>
  <c r="A128" i="6"/>
  <c r="B127" i="6"/>
  <c r="A127" i="6"/>
  <c r="B126" i="6"/>
  <c r="A126" i="6"/>
  <c r="B125" i="6"/>
  <c r="A125" i="6"/>
  <c r="B124" i="6"/>
  <c r="A124" i="6"/>
  <c r="B123" i="6"/>
  <c r="A123" i="6"/>
  <c r="B122" i="6"/>
  <c r="A122" i="6"/>
  <c r="B121" i="6"/>
  <c r="A121" i="6"/>
  <c r="B120" i="6"/>
  <c r="A120" i="6"/>
  <c r="B119" i="6"/>
  <c r="A119" i="6"/>
  <c r="B118" i="6"/>
  <c r="A118" i="6"/>
  <c r="B117" i="6"/>
  <c r="A117" i="6"/>
  <c r="B116" i="6"/>
  <c r="A116" i="6"/>
  <c r="B115" i="6"/>
  <c r="A115" i="6"/>
  <c r="B114" i="6"/>
  <c r="A114" i="6"/>
  <c r="B113" i="6"/>
  <c r="A113" i="6"/>
  <c r="B112" i="6"/>
  <c r="A112" i="6"/>
  <c r="B111" i="6"/>
  <c r="A111" i="6"/>
  <c r="B110" i="6"/>
  <c r="A110" i="6"/>
  <c r="B109" i="6"/>
  <c r="A109" i="6"/>
  <c r="B108" i="6"/>
  <c r="A108" i="6"/>
  <c r="B107" i="6"/>
  <c r="A107" i="6"/>
  <c r="B106" i="6"/>
  <c r="A106" i="6"/>
  <c r="B105" i="6"/>
  <c r="A105" i="6"/>
  <c r="B104" i="6"/>
  <c r="A104" i="6"/>
  <c r="B103" i="6"/>
  <c r="A103" i="6"/>
  <c r="B102" i="6"/>
  <c r="A102" i="6"/>
  <c r="B101" i="6"/>
  <c r="A101" i="6"/>
  <c r="B100" i="6"/>
  <c r="A100" i="6"/>
  <c r="B99" i="6"/>
  <c r="A99" i="6"/>
  <c r="B98" i="6"/>
  <c r="A98" i="6"/>
  <c r="B97" i="6"/>
  <c r="A97" i="6"/>
  <c r="B96" i="6"/>
  <c r="A96" i="6"/>
  <c r="B95" i="6"/>
  <c r="A95" i="6"/>
  <c r="B94" i="6"/>
  <c r="A94" i="6"/>
  <c r="B93" i="6"/>
  <c r="A93" i="6"/>
  <c r="B92" i="6"/>
  <c r="A92" i="6"/>
  <c r="B91" i="6"/>
  <c r="A91" i="6"/>
  <c r="B90" i="6"/>
  <c r="A90" i="6"/>
  <c r="B89" i="6"/>
  <c r="A89" i="6"/>
  <c r="B88" i="6"/>
  <c r="A88" i="6"/>
  <c r="B87" i="6"/>
  <c r="A87" i="6"/>
  <c r="B86" i="6"/>
  <c r="A86" i="6"/>
  <c r="B85" i="6"/>
  <c r="A85" i="6"/>
  <c r="B84" i="6"/>
  <c r="A84" i="6"/>
  <c r="B83" i="6"/>
  <c r="A83" i="6"/>
  <c r="B82" i="6"/>
  <c r="A82" i="6"/>
  <c r="B81" i="6"/>
  <c r="A81" i="6"/>
  <c r="B80" i="6"/>
  <c r="A80" i="6"/>
  <c r="B79" i="6"/>
  <c r="A79" i="6"/>
  <c r="B78" i="6"/>
  <c r="A78" i="6"/>
  <c r="B77" i="6"/>
  <c r="A77" i="6"/>
  <c r="B76" i="6"/>
  <c r="A76" i="6"/>
  <c r="B75" i="6"/>
  <c r="A75" i="6"/>
  <c r="B74" i="6"/>
  <c r="A74" i="6"/>
  <c r="B73" i="6"/>
  <c r="A73" i="6"/>
  <c r="B72" i="6"/>
  <c r="A72" i="6"/>
  <c r="B71" i="6"/>
  <c r="A71" i="6"/>
  <c r="B70" i="6"/>
  <c r="A70" i="6"/>
  <c r="B69" i="6"/>
  <c r="A69" i="6"/>
  <c r="B68" i="6"/>
  <c r="A68" i="6"/>
  <c r="B67" i="6"/>
  <c r="A67" i="6"/>
  <c r="B66" i="6"/>
  <c r="A66" i="6"/>
  <c r="B65" i="6"/>
  <c r="A65" i="6"/>
  <c r="B64" i="6"/>
  <c r="A64" i="6"/>
  <c r="B63" i="6"/>
  <c r="A63" i="6"/>
  <c r="B62" i="6"/>
  <c r="A62" i="6"/>
  <c r="B61" i="6"/>
  <c r="A61" i="6"/>
  <c r="B60" i="6"/>
  <c r="A60" i="6"/>
  <c r="B59" i="6"/>
  <c r="A59" i="6"/>
  <c r="B58" i="6"/>
  <c r="A58" i="6"/>
  <c r="B57" i="6"/>
  <c r="A57" i="6"/>
  <c r="B56" i="6"/>
  <c r="A56" i="6"/>
  <c r="B55" i="6"/>
  <c r="A55" i="6"/>
  <c r="B54" i="6"/>
  <c r="A54" i="6"/>
  <c r="B53" i="6"/>
  <c r="A53" i="6"/>
  <c r="B52" i="6"/>
  <c r="A52" i="6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B29" i="6"/>
  <c r="B28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7" i="6"/>
  <c r="A7" i="6"/>
  <c r="B6" i="6"/>
  <c r="A6" i="6"/>
  <c r="B5" i="6"/>
  <c r="A5" i="6"/>
  <c r="B4" i="6"/>
  <c r="A4" i="6"/>
  <c r="B3" i="6"/>
  <c r="A3" i="6"/>
  <c r="A2" i="6"/>
  <c r="C6" i="6" l="1"/>
  <c r="G6" i="1" s="1"/>
  <c r="C5" i="6"/>
  <c r="G5" i="1" s="1"/>
  <c r="C15" i="6"/>
  <c r="C7" i="6"/>
  <c r="G7" i="1" s="1"/>
  <c r="C9" i="6"/>
  <c r="G9" i="1" s="1"/>
  <c r="C3" i="6"/>
  <c r="C12" i="6"/>
  <c r="C8" i="6"/>
  <c r="C13" i="6"/>
  <c r="C11" i="6"/>
  <c r="G11" i="1" s="1"/>
  <c r="G3" i="1"/>
  <c r="EA2" i="6"/>
  <c r="DU2" i="6"/>
  <c r="DS2" i="6"/>
  <c r="DQ2" i="6"/>
  <c r="DO2" i="6"/>
  <c r="DM2" i="6"/>
  <c r="DK2" i="6"/>
  <c r="DY2" i="6"/>
  <c r="DW2" i="6"/>
  <c r="DE2" i="6"/>
  <c r="DA2" i="6"/>
  <c r="CW2" i="6"/>
  <c r="CU2" i="6"/>
  <c r="DG2" i="6"/>
  <c r="DC2" i="6"/>
  <c r="CY2" i="6"/>
  <c r="CQ2" i="6"/>
  <c r="CO2" i="6"/>
  <c r="CM2" i="6"/>
  <c r="CI2" i="6"/>
  <c r="CG2" i="6"/>
  <c r="CE2" i="6"/>
  <c r="CA2" i="6"/>
  <c r="BY2" i="6"/>
  <c r="CC2" i="6"/>
  <c r="BU2" i="6"/>
  <c r="BS2" i="6"/>
  <c r="BQ2" i="6"/>
  <c r="BO2" i="6"/>
  <c r="BM2" i="6"/>
  <c r="BK2" i="6"/>
  <c r="BI2" i="6"/>
  <c r="BE2" i="6"/>
  <c r="BC2" i="6"/>
  <c r="BA2" i="6"/>
  <c r="AW2" i="6"/>
  <c r="AY2" i="6"/>
  <c r="AS2" i="6"/>
  <c r="AQ2" i="6"/>
  <c r="AO2" i="6"/>
  <c r="AM2" i="6"/>
  <c r="AK2" i="6"/>
  <c r="AI2" i="6"/>
  <c r="AG2" i="6"/>
  <c r="AE2" i="6"/>
  <c r="AC2" i="6"/>
  <c r="AA2" i="6"/>
  <c r="W2" i="6"/>
  <c r="U2" i="6"/>
  <c r="S2" i="6"/>
  <c r="Q2" i="6"/>
  <c r="O2" i="6"/>
  <c r="DH2" i="6" l="1"/>
  <c r="CR2" i="6"/>
  <c r="CJ2" i="6"/>
  <c r="BV2" i="6"/>
  <c r="BF2" i="6"/>
  <c r="AT2" i="6"/>
  <c r="EB2" i="6"/>
  <c r="X2" i="6"/>
  <c r="I2" i="6"/>
  <c r="E2" i="6"/>
  <c r="G2" i="6"/>
  <c r="L2" i="6" l="1"/>
  <c r="C2" i="6"/>
  <c r="G2" i="1"/>
</calcChain>
</file>

<file path=xl/sharedStrings.xml><?xml version="1.0" encoding="utf-8"?>
<sst xmlns="http://schemas.openxmlformats.org/spreadsheetml/2006/main" count="805" uniqueCount="202">
  <si>
    <t>Jméno pacienta</t>
  </si>
  <si>
    <t>dsDNA</t>
  </si>
  <si>
    <t>ANUC</t>
  </si>
  <si>
    <t>RČ</t>
  </si>
  <si>
    <t>Proteinurie [g/24hod]</t>
  </si>
  <si>
    <t>Odběr vstupně</t>
  </si>
  <si>
    <t>Prokop František</t>
  </si>
  <si>
    <t>Celkové příznaky</t>
  </si>
  <si>
    <t>Kožní příznaky</t>
  </si>
  <si>
    <t xml:space="preserve">Myalgie </t>
  </si>
  <si>
    <t xml:space="preserve">Artralgie </t>
  </si>
  <si>
    <t>Horečka</t>
  </si>
  <si>
    <t>Hubnutí &gt;2kg</t>
  </si>
  <si>
    <t>Kožní infarkt</t>
  </si>
  <si>
    <t>Ústní ulcerace</t>
  </si>
  <si>
    <t>Genitální ulcerace</t>
  </si>
  <si>
    <t>Zánět adnex</t>
  </si>
  <si>
    <t>Podtyp AAV</t>
  </si>
  <si>
    <t>ACR</t>
  </si>
  <si>
    <t>PCR</t>
  </si>
  <si>
    <t>Purpura</t>
  </si>
  <si>
    <t>Kožní vřed</t>
  </si>
  <si>
    <t>Gangréna</t>
  </si>
  <si>
    <t>Jiná kožní vask.</t>
  </si>
  <si>
    <t>Proptóza</t>
  </si>
  <si>
    <t>(Epi)skleritida</t>
  </si>
  <si>
    <t>Konjunktivita / blefaritida</t>
  </si>
  <si>
    <t>Rozmazané vidění</t>
  </si>
  <si>
    <t>Akutní amauroza</t>
  </si>
  <si>
    <t>Uveitida</t>
  </si>
  <si>
    <t>Retinální vaskulitida</t>
  </si>
  <si>
    <t>Mukozní příznaky</t>
  </si>
  <si>
    <t>Epistaxe / Nosní krusty</t>
  </si>
  <si>
    <t>Paranasální siny</t>
  </si>
  <si>
    <t>Subglotická stenoza</t>
  </si>
  <si>
    <t>Převodní porucha sluchu</t>
  </si>
  <si>
    <t>Senzorineurální porucha sluchu</t>
  </si>
  <si>
    <t>ORL příznaky</t>
  </si>
  <si>
    <t>Vrzoty</t>
  </si>
  <si>
    <t>Noduly / Kavity</t>
  </si>
  <si>
    <t>Pleurální výpotek</t>
  </si>
  <si>
    <t>Plicní infiltráty</t>
  </si>
  <si>
    <t>Endo-bronchiální léze</t>
  </si>
  <si>
    <t>Hemoptýza / DAH</t>
  </si>
  <si>
    <t>Respirační selhání</t>
  </si>
  <si>
    <t>Plicní příznaky</t>
  </si>
  <si>
    <t>Absence perif. pulsace</t>
  </si>
  <si>
    <t>Chlopenní vada</t>
  </si>
  <si>
    <t>Perikarditida</t>
  </si>
  <si>
    <t>ICHS</t>
  </si>
  <si>
    <t>Městnavé srdeční selhání</t>
  </si>
  <si>
    <t>Kardiální příznaky</t>
  </si>
  <si>
    <t>Kardio-myopatie</t>
  </si>
  <si>
    <t>Peritonitida</t>
  </si>
  <si>
    <t>Krvavé průjmy</t>
  </si>
  <si>
    <t>Ischemická abdominalgie</t>
  </si>
  <si>
    <t>Abdominální příznaky</t>
  </si>
  <si>
    <t>BVAS</t>
  </si>
  <si>
    <t>Diastolická hypertenze &gt;95 mmHg</t>
  </si>
  <si>
    <t>Proteinurie (1+ nebo 0,2g)</t>
  </si>
  <si>
    <t>Hematurie (2+ nebo &gt;10 ery HPF)</t>
  </si>
  <si>
    <t>Vstupní krea 125-249</t>
  </si>
  <si>
    <t>Vstupní krea 250-499</t>
  </si>
  <si>
    <t>Vstupní krea &gt;500</t>
  </si>
  <si>
    <t>Vzestup krea &gt;30% nebo pokles eGFR o &gt;25%</t>
  </si>
  <si>
    <t>Renální příznaky</t>
  </si>
  <si>
    <t>Bolesti hlavy</t>
  </si>
  <si>
    <t>Meningitida</t>
  </si>
  <si>
    <t>Organická amence</t>
  </si>
  <si>
    <t>Záchvaty</t>
  </si>
  <si>
    <t>CMP</t>
  </si>
  <si>
    <t>Léze míšní</t>
  </si>
  <si>
    <t>Paréza hlavových nervů</t>
  </si>
  <si>
    <t>Periferní senzorická neuropatie</t>
  </si>
  <si>
    <t>Mononeuritis multiplex</t>
  </si>
  <si>
    <t>Neurologické příznaky</t>
  </si>
  <si>
    <t>Pohlaví</t>
  </si>
  <si>
    <t>Kuřák</t>
  </si>
  <si>
    <t>Cig/den</t>
  </si>
  <si>
    <t>MPA</t>
  </si>
  <si>
    <t>N</t>
  </si>
  <si>
    <t>ne</t>
  </si>
  <si>
    <t>Urea [mmol/l]</t>
  </si>
  <si>
    <t>cANCA/ anti-PR3</t>
  </si>
  <si>
    <t>neg.</t>
  </si>
  <si>
    <t>M</t>
  </si>
  <si>
    <t>Krausová Anna</t>
  </si>
  <si>
    <t>Pláňková Marie</t>
  </si>
  <si>
    <t>CFA</t>
  </si>
  <si>
    <t>Nová (N) × Relaps (R) × Kontrola (K)</t>
  </si>
  <si>
    <t>K</t>
  </si>
  <si>
    <t>Janiš Jaroslav</t>
  </si>
  <si>
    <t>Vstupní kontrola</t>
  </si>
  <si>
    <t>Rozsypalová Hana</t>
  </si>
  <si>
    <t>Brož Martin</t>
  </si>
  <si>
    <t>Bartoš Miroslav</t>
  </si>
  <si>
    <t>Palinčák Michal</t>
  </si>
  <si>
    <t>R</t>
  </si>
  <si>
    <t>Slovák Jan</t>
  </si>
  <si>
    <t>Pekař Radek</t>
  </si>
  <si>
    <t>Konečný Radek</t>
  </si>
  <si>
    <t>F</t>
  </si>
  <si>
    <t>Věk při dg.</t>
  </si>
  <si>
    <t>P</t>
  </si>
  <si>
    <t>Kovaříková Jaroslava</t>
  </si>
  <si>
    <t>EGPA</t>
  </si>
  <si>
    <t>Šiška Radovan</t>
  </si>
  <si>
    <t>GPA</t>
  </si>
  <si>
    <t>Krea [µmol/l]</t>
  </si>
  <si>
    <t>Štěpánová Irena</t>
  </si>
  <si>
    <t>REL Datum</t>
  </si>
  <si>
    <t>REL Krea</t>
  </si>
  <si>
    <t>REL GF</t>
  </si>
  <si>
    <t>REL BVAS</t>
  </si>
  <si>
    <t>W</t>
  </si>
  <si>
    <t>RF</t>
  </si>
  <si>
    <t>ACPA</t>
  </si>
  <si>
    <t>pANCA/ anti-MPO</t>
  </si>
  <si>
    <t>Komor-bidita</t>
  </si>
  <si>
    <t>BVAS /63</t>
  </si>
  <si>
    <t>Korba Milan</t>
  </si>
  <si>
    <t>Panák Michal</t>
  </si>
  <si>
    <t>RA</t>
  </si>
  <si>
    <t>Indukční terapie - imunosuprese</t>
  </si>
  <si>
    <t>Udržovací terapie - imunosuprese</t>
  </si>
  <si>
    <t>Komentář</t>
  </si>
  <si>
    <t>Kumulativní dávka p.o. GK</t>
  </si>
  <si>
    <t>Změna terapie</t>
  </si>
  <si>
    <t>MMF</t>
  </si>
  <si>
    <t>6M cANCA</t>
  </si>
  <si>
    <t>6M Datum</t>
  </si>
  <si>
    <t>6M Terapie GK</t>
  </si>
  <si>
    <t>6M Terapie imunosuprese</t>
  </si>
  <si>
    <t>6M Krea</t>
  </si>
  <si>
    <t>6M GF</t>
  </si>
  <si>
    <t>6M pANCA</t>
  </si>
  <si>
    <t>6M BVAS</t>
  </si>
  <si>
    <t>12M Datum</t>
  </si>
  <si>
    <t>12M Terapie GK</t>
  </si>
  <si>
    <t>12M Terapie imunosuprese</t>
  </si>
  <si>
    <t>12M Krea</t>
  </si>
  <si>
    <t>12M GF</t>
  </si>
  <si>
    <t>12M pANCA</t>
  </si>
  <si>
    <t>12M cANCA</t>
  </si>
  <si>
    <t>12M BVAS</t>
  </si>
  <si>
    <t>AZA</t>
  </si>
  <si>
    <t>Terapie anam.</t>
  </si>
  <si>
    <t>CFA ×6</t>
  </si>
  <si>
    <t>nedostavil se na 2. puls</t>
  </si>
  <si>
    <t>RTX</t>
  </si>
  <si>
    <t>překlad do spádu (Přerov)</t>
  </si>
  <si>
    <t>inic. MTX 10 mg - užil jednou, poté CFA</t>
  </si>
  <si>
    <t>CFA, RTX, AZA, MMF</t>
  </si>
  <si>
    <t>ano</t>
  </si>
  <si>
    <t>ex</t>
  </si>
  <si>
    <t>PY</t>
  </si>
  <si>
    <t>25 mg</t>
  </si>
  <si>
    <t>MMF 2g</t>
  </si>
  <si>
    <t>MMF → RTX</t>
  </si>
  <si>
    <t>REL Terapie GK</t>
  </si>
  <si>
    <t>REL Terapie imunosuprese</t>
  </si>
  <si>
    <t>REL pANCA</t>
  </si>
  <si>
    <t>REL cANCA</t>
  </si>
  <si>
    <t>15 mg</t>
  </si>
  <si>
    <t>Zeidlerová Alena</t>
  </si>
  <si>
    <t>CFA + RTX</t>
  </si>
  <si>
    <t>PLEX</t>
  </si>
  <si>
    <t>x</t>
  </si>
  <si>
    <t>Indukční terapie - p.o. GK inic. [mg Pred/den]</t>
  </si>
  <si>
    <t>Udržovací terapie - GK p.o. inic. [mg Pred/den]</t>
  </si>
  <si>
    <t>Relaps</t>
  </si>
  <si>
    <r>
      <t>GF  [ml/s/1,73m</t>
    </r>
    <r>
      <rPr>
        <b/>
        <vertAlign val="superscript"/>
        <sz val="7"/>
        <color theme="1"/>
        <rFont val="Arial Narrow"/>
        <family val="2"/>
        <charset val="238"/>
      </rPr>
      <t>2</t>
    </r>
    <r>
      <rPr>
        <b/>
        <sz val="7"/>
        <color theme="1"/>
        <rFont val="Arial Narrow"/>
        <family val="2"/>
        <charset val="238"/>
      </rPr>
      <t>]</t>
    </r>
  </si>
  <si>
    <r>
      <t>GF  [ml/min/1,73m</t>
    </r>
    <r>
      <rPr>
        <b/>
        <vertAlign val="superscript"/>
        <sz val="7"/>
        <color theme="1"/>
        <rFont val="Arial Narrow"/>
        <family val="2"/>
        <charset val="238"/>
      </rPr>
      <t>2</t>
    </r>
    <r>
      <rPr>
        <b/>
        <sz val="7"/>
        <color theme="1"/>
        <rFont val="Arial Narrow"/>
        <family val="2"/>
        <charset val="238"/>
      </rPr>
      <t>]</t>
    </r>
  </si>
  <si>
    <t>Dialýza</t>
  </si>
  <si>
    <t>Úmrtí</t>
  </si>
  <si>
    <t>FULL - ORL</t>
  </si>
  <si>
    <t>FULL - PLICNÍ</t>
  </si>
  <si>
    <t>FULL - RENÁLNÍ</t>
  </si>
  <si>
    <t>BVAS - FULL</t>
  </si>
  <si>
    <t>BVAS - srovnání</t>
  </si>
  <si>
    <t>Klímová Eva</t>
  </si>
  <si>
    <t>Havlíček Jan</t>
  </si>
  <si>
    <t>cANCA</t>
  </si>
  <si>
    <t>pANCA</t>
  </si>
  <si>
    <t>ANA</t>
  </si>
  <si>
    <t>Holub Alan</t>
  </si>
  <si>
    <t>Vaca Jiří</t>
  </si>
  <si>
    <t>Koleňáková Věra</t>
  </si>
  <si>
    <t>Selucká Daniela</t>
  </si>
  <si>
    <t>Otáhalová Renata</t>
  </si>
  <si>
    <t>Karásková Ivana</t>
  </si>
  <si>
    <t>Řiháková Hana</t>
  </si>
  <si>
    <t>&gt;100</t>
  </si>
  <si>
    <t>Renální biopsie</t>
  </si>
  <si>
    <t>&gt;1,5</t>
  </si>
  <si>
    <t>CRP</t>
  </si>
  <si>
    <t>anti-gliadin</t>
  </si>
  <si>
    <t>MTX</t>
  </si>
  <si>
    <t>&lt;4</t>
  </si>
  <si>
    <t>-</t>
  </si>
  <si>
    <t>&gt;200</t>
  </si>
  <si>
    <t>(Re)indukční terapie - i.v. GK [g]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</si>
</sst>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7"/>
      <color theme="1"/>
      <name val="Arial"/>
      <family val="2"/>
    </font>
    <font>
      <b/>
      <u/>
      <sz val="7"/>
      <color theme="1"/>
      <name val="Arial"/>
      <family val="2"/>
    </font>
    <font>
      <b/>
      <u/>
      <sz val="8"/>
      <color theme="1"/>
      <name val="Arial"/>
      <family val="2"/>
      <charset val="238"/>
    </font>
    <font>
      <b/>
      <u/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vertAlign val="superscript"/>
      <sz val="7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1"/>
      <name val="Arial"/>
      <family val="2"/>
      <charset val="238"/>
    </font>
    <font>
      <b/>
      <sz val="11"/>
      <color theme="0" tint="-0.249977111117893"/>
      <name val="Arial Narrow"/>
      <family val="2"/>
      <charset val="238"/>
    </font>
    <font>
      <sz val="10"/>
      <color theme="0" tint="-0.249977111117893"/>
      <name val="Arial Narrow"/>
      <family val="2"/>
      <charset val="238"/>
    </font>
    <font>
      <sz val="9"/>
      <color theme="0" tint="-0.249977111117893"/>
      <name val="Arial Narrow"/>
      <family val="2"/>
      <charset val="238"/>
    </font>
    <font>
      <sz val="11"/>
      <color theme="0" tint="-0.249977111117893"/>
      <name val="Arial Narrow"/>
      <family val="2"/>
      <charset val="238"/>
    </font>
    <font>
      <b/>
      <sz val="11"/>
      <color theme="0" tint="-0.249977111117893"/>
      <name val="Arial"/>
      <family val="2"/>
      <charset val="238"/>
    </font>
    <font>
      <sz val="11"/>
      <color theme="0" tint="-0.249977111117893"/>
      <name val="Arial"/>
      <family val="2"/>
      <charset val="238"/>
    </font>
    <font>
      <sz val="11"/>
      <color theme="0" tint="-0.249977111117893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0" fillId="2" borderId="0" xfId="0" applyFill="1"/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20" fillId="0" borderId="0" xfId="0" applyFont="1" applyAlignment="1">
      <alignment horizontal="left"/>
    </xf>
    <xf numFmtId="14" fontId="20" fillId="0" borderId="0" xfId="0" applyNumberFormat="1" applyFont="1" applyAlignment="1">
      <alignment horizontal="left"/>
    </xf>
    <xf numFmtId="14" fontId="20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6" fillId="7" borderId="0" xfId="0" applyFont="1" applyFill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  <xf numFmtId="0" fontId="27" fillId="9" borderId="0" xfId="0" applyFont="1" applyFill="1" applyAlignment="1">
      <alignment horizontal="center" vertical="center" wrapText="1"/>
    </xf>
    <xf numFmtId="0" fontId="28" fillId="7" borderId="0" xfId="0" applyFont="1" applyFill="1" applyAlignment="1">
      <alignment horizontal="center"/>
    </xf>
    <xf numFmtId="0" fontId="28" fillId="8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29" fillId="8" borderId="0" xfId="0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0" fillId="7" borderId="0" xfId="0" applyFill="1"/>
    <xf numFmtId="0" fontId="27" fillId="10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horizontal="center"/>
    </xf>
    <xf numFmtId="0" fontId="0" fillId="10" borderId="0" xfId="0" applyFill="1"/>
    <xf numFmtId="0" fontId="21" fillId="2" borderId="0" xfId="0" applyFont="1" applyFill="1" applyAlignment="1">
      <alignment horizontal="center" vertical="center" wrapText="1"/>
    </xf>
    <xf numFmtId="0" fontId="3" fillId="6" borderId="0" xfId="0" applyFont="1" applyFill="1"/>
    <xf numFmtId="0" fontId="20" fillId="6" borderId="0" xfId="0" applyFont="1" applyFill="1" applyAlignment="1">
      <alignment horizontal="left"/>
    </xf>
    <xf numFmtId="0" fontId="31" fillId="4" borderId="0" xfId="1" quotePrefix="1" applyFont="1" applyFill="1" applyAlignment="1">
      <alignment horizontal="center"/>
    </xf>
    <xf numFmtId="0" fontId="31" fillId="4" borderId="0" xfId="0" applyFont="1" applyFill="1" applyAlignment="1">
      <alignment horizontal="center"/>
    </xf>
    <xf numFmtId="0" fontId="3" fillId="11" borderId="0" xfId="0" applyFont="1" applyFill="1"/>
    <xf numFmtId="0" fontId="20" fillId="11" borderId="0" xfId="0" applyFont="1" applyFill="1" applyAlignment="1">
      <alignment horizontal="left"/>
    </xf>
    <xf numFmtId="0" fontId="21" fillId="12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/>
    </xf>
    <xf numFmtId="0" fontId="30" fillId="13" borderId="0" xfId="0" applyFont="1" applyFill="1" applyAlignment="1">
      <alignment horizontal="center" vertical="center" wrapText="1"/>
    </xf>
    <xf numFmtId="0" fontId="19" fillId="13" borderId="0" xfId="1" quotePrefix="1" applyFont="1" applyFill="1" applyAlignment="1">
      <alignment horizontal="center"/>
    </xf>
    <xf numFmtId="0" fontId="19" fillId="13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left"/>
    </xf>
    <xf numFmtId="14" fontId="34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36" fillId="4" borderId="0" xfId="1" quotePrefix="1" applyFont="1" applyFill="1" applyAlignment="1">
      <alignment horizontal="center"/>
    </xf>
    <xf numFmtId="0" fontId="37" fillId="13" borderId="0" xfId="1" quotePrefix="1" applyFont="1" applyFill="1" applyAlignment="1">
      <alignment horizontal="center"/>
    </xf>
    <xf numFmtId="0" fontId="35" fillId="1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C1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5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1" sqref="H21"/>
    </sheetView>
  </sheetViews>
  <sheetFormatPr defaultRowHeight="16.5" x14ac:dyDescent="0.3"/>
  <cols>
    <col min="1" max="1" width="23.140625" style="1" customWidth="1"/>
    <col min="2" max="2" width="12.85546875" style="50" customWidth="1"/>
    <col min="3" max="3" width="10.5703125" style="10" customWidth="1"/>
    <col min="4" max="6" width="8.7109375" style="12" customWidth="1"/>
    <col min="7" max="7" width="8.7109375" style="82" customWidth="1"/>
    <col min="8" max="8" width="8.7109375" style="89" customWidth="1"/>
    <col min="9" max="9" width="8.7109375" style="12" customWidth="1"/>
    <col min="10" max="10" width="8.7109375" style="86" customWidth="1"/>
    <col min="11" max="13" width="8.7109375" style="12" customWidth="1"/>
    <col min="14" max="15" width="6.7109375" style="12" customWidth="1"/>
    <col min="16" max="17" width="6.7109375" style="40" customWidth="1"/>
    <col min="18" max="19" width="8.7109375" style="14" customWidth="1"/>
    <col min="20" max="22" width="4.7109375" style="15" customWidth="1"/>
    <col min="23" max="24" width="4.7109375" style="37" customWidth="1"/>
    <col min="25" max="25" width="10.7109375" customWidth="1"/>
    <col min="26" max="29" width="7.7109375" style="15" customWidth="1"/>
  </cols>
  <sheetData>
    <row r="1" spans="1:29" s="59" customFormat="1" ht="54.95" customHeight="1" x14ac:dyDescent="0.25">
      <c r="A1" s="53" t="s">
        <v>0</v>
      </c>
      <c r="B1" s="54" t="s">
        <v>3</v>
      </c>
      <c r="C1" s="58" t="s">
        <v>5</v>
      </c>
      <c r="D1" s="58" t="s">
        <v>17</v>
      </c>
      <c r="E1" s="58" t="s">
        <v>118</v>
      </c>
      <c r="F1" s="56" t="s">
        <v>89</v>
      </c>
      <c r="G1" s="57" t="s">
        <v>119</v>
      </c>
      <c r="H1" s="87" t="s">
        <v>195</v>
      </c>
      <c r="I1" s="55" t="s">
        <v>82</v>
      </c>
      <c r="J1" s="85" t="s">
        <v>108</v>
      </c>
      <c r="K1" s="56" t="s">
        <v>171</v>
      </c>
      <c r="L1" s="56" t="s">
        <v>172</v>
      </c>
      <c r="M1" s="56" t="s">
        <v>4</v>
      </c>
      <c r="N1" s="55" t="s">
        <v>18</v>
      </c>
      <c r="O1" s="55" t="s">
        <v>19</v>
      </c>
      <c r="P1" s="78" t="s">
        <v>182</v>
      </c>
      <c r="Q1" s="78" t="s">
        <v>183</v>
      </c>
      <c r="R1" s="55" t="s">
        <v>83</v>
      </c>
      <c r="S1" s="55" t="s">
        <v>117</v>
      </c>
      <c r="T1" s="56" t="s">
        <v>184</v>
      </c>
      <c r="U1" s="56" t="s">
        <v>1</v>
      </c>
      <c r="V1" s="56" t="s">
        <v>2</v>
      </c>
      <c r="W1" s="56" t="s">
        <v>115</v>
      </c>
      <c r="X1" s="56" t="s">
        <v>116</v>
      </c>
      <c r="Y1" s="53"/>
      <c r="Z1" s="53" t="s">
        <v>170</v>
      </c>
      <c r="AA1" s="53" t="s">
        <v>193</v>
      </c>
      <c r="AB1" s="53" t="s">
        <v>173</v>
      </c>
      <c r="AC1" s="53" t="s">
        <v>174</v>
      </c>
    </row>
    <row r="2" spans="1:29" x14ac:dyDescent="0.3">
      <c r="A2" s="79" t="s">
        <v>6</v>
      </c>
      <c r="B2" s="80">
        <v>7305124409</v>
      </c>
      <c r="C2" s="9">
        <v>44930</v>
      </c>
      <c r="D2" s="12" t="s">
        <v>79</v>
      </c>
      <c r="F2" s="12" t="s">
        <v>80</v>
      </c>
      <c r="G2" s="81">
        <f>'Vstup BVAS'!C2</f>
        <v>24</v>
      </c>
      <c r="H2" s="88">
        <v>74</v>
      </c>
      <c r="I2" s="12">
        <v>26.2</v>
      </c>
      <c r="J2" s="86">
        <v>510</v>
      </c>
      <c r="K2" s="12">
        <v>0.18</v>
      </c>
      <c r="L2" s="12">
        <f t="shared" ref="L2:L7" si="0">K2*60</f>
        <v>10.799999999999999</v>
      </c>
      <c r="M2" s="12">
        <v>5.92</v>
      </c>
      <c r="Q2" s="40" t="s">
        <v>167</v>
      </c>
      <c r="S2" s="14">
        <v>95.2</v>
      </c>
      <c r="T2" s="14"/>
      <c r="U2" s="14"/>
      <c r="V2" s="14"/>
      <c r="W2" s="12"/>
      <c r="X2" s="12"/>
      <c r="Y2" s="9"/>
      <c r="AA2" s="15" t="s">
        <v>167</v>
      </c>
      <c r="AB2" s="15" t="s">
        <v>167</v>
      </c>
    </row>
    <row r="3" spans="1:29" x14ac:dyDescent="0.3">
      <c r="A3" s="79" t="s">
        <v>86</v>
      </c>
      <c r="B3" s="80">
        <v>6453100918</v>
      </c>
      <c r="C3" s="9">
        <v>44964</v>
      </c>
      <c r="D3" s="12" t="s">
        <v>107</v>
      </c>
      <c r="F3" s="12" t="s">
        <v>80</v>
      </c>
      <c r="G3" s="81">
        <f>'Vstup BVAS'!C3</f>
        <v>14</v>
      </c>
      <c r="H3" s="88">
        <v>26.8</v>
      </c>
      <c r="I3" s="12">
        <v>6.8</v>
      </c>
      <c r="J3" s="86">
        <v>98</v>
      </c>
      <c r="K3" s="12">
        <v>0.91</v>
      </c>
      <c r="L3" s="12">
        <f t="shared" si="0"/>
        <v>54.6</v>
      </c>
      <c r="M3" s="12">
        <v>0.71</v>
      </c>
      <c r="Q3" s="40" t="s">
        <v>167</v>
      </c>
      <c r="S3" s="14">
        <v>9.5</v>
      </c>
      <c r="T3" s="14"/>
      <c r="U3" s="14"/>
      <c r="V3" s="14"/>
      <c r="W3" s="12"/>
      <c r="X3" s="12"/>
      <c r="Y3" s="9"/>
      <c r="Z3" s="15" t="s">
        <v>167</v>
      </c>
    </row>
    <row r="4" spans="1:29" s="100" customFormat="1" x14ac:dyDescent="0.3">
      <c r="A4" s="90" t="s">
        <v>87</v>
      </c>
      <c r="B4" s="91">
        <v>6056200414</v>
      </c>
      <c r="C4" s="92">
        <v>44966</v>
      </c>
      <c r="D4" s="93" t="s">
        <v>107</v>
      </c>
      <c r="E4" s="93"/>
      <c r="F4" s="93" t="s">
        <v>90</v>
      </c>
      <c r="G4" s="94">
        <f>'Vstup BVAS'!C4</f>
        <v>3</v>
      </c>
      <c r="H4" s="95" t="s">
        <v>198</v>
      </c>
      <c r="I4" s="93">
        <v>6.7</v>
      </c>
      <c r="J4" s="96">
        <v>59</v>
      </c>
      <c r="K4" s="93" t="s">
        <v>194</v>
      </c>
      <c r="L4" s="93" t="e">
        <f t="shared" si="0"/>
        <v>#VALUE!</v>
      </c>
      <c r="M4" s="93">
        <v>0.19</v>
      </c>
      <c r="N4" s="93"/>
      <c r="O4" s="93"/>
      <c r="P4" s="97" t="s">
        <v>167</v>
      </c>
      <c r="Q4" s="97"/>
      <c r="R4" s="98">
        <v>7.9</v>
      </c>
      <c r="S4" s="98"/>
      <c r="T4" s="98"/>
      <c r="U4" s="98"/>
      <c r="V4" s="98"/>
      <c r="W4" s="93"/>
      <c r="X4" s="93"/>
      <c r="Y4" s="92"/>
      <c r="Z4" s="99"/>
      <c r="AA4" s="99"/>
      <c r="AB4" s="99"/>
      <c r="AC4" s="99"/>
    </row>
    <row r="5" spans="1:29" x14ac:dyDescent="0.3">
      <c r="A5" s="79" t="s">
        <v>91</v>
      </c>
      <c r="B5" s="80">
        <v>520725295</v>
      </c>
      <c r="C5" s="9">
        <v>44970</v>
      </c>
      <c r="D5" s="12" t="s">
        <v>79</v>
      </c>
      <c r="F5" s="12" t="s">
        <v>80</v>
      </c>
      <c r="G5" s="81">
        <f>'Vstup BVAS'!C5</f>
        <v>13</v>
      </c>
      <c r="H5" s="88">
        <v>7.5</v>
      </c>
      <c r="I5" s="12">
        <v>7.8</v>
      </c>
      <c r="J5" s="86">
        <v>78</v>
      </c>
      <c r="K5" s="12">
        <v>1.44</v>
      </c>
      <c r="L5" s="12">
        <f t="shared" si="0"/>
        <v>86.399999999999991</v>
      </c>
      <c r="M5" s="12">
        <v>0.41</v>
      </c>
      <c r="Q5" s="40" t="s">
        <v>167</v>
      </c>
      <c r="S5" s="14">
        <v>58</v>
      </c>
      <c r="T5" s="14"/>
      <c r="U5" s="14"/>
      <c r="V5" s="14"/>
      <c r="W5" s="12"/>
      <c r="X5" s="12"/>
      <c r="Y5" s="9"/>
    </row>
    <row r="6" spans="1:29" x14ac:dyDescent="0.3">
      <c r="A6" s="79" t="s">
        <v>93</v>
      </c>
      <c r="B6" s="80">
        <v>6057091854</v>
      </c>
      <c r="C6" s="9">
        <v>44971</v>
      </c>
      <c r="D6" s="12" t="s">
        <v>79</v>
      </c>
      <c r="F6" s="12" t="s">
        <v>80</v>
      </c>
      <c r="G6" s="81">
        <f>'Vstup BVAS'!C6</f>
        <v>13</v>
      </c>
      <c r="H6" s="88">
        <v>88.4</v>
      </c>
      <c r="I6" s="12">
        <v>5.8</v>
      </c>
      <c r="J6" s="86">
        <v>95</v>
      </c>
      <c r="K6" s="12">
        <v>0.92</v>
      </c>
      <c r="L6" s="12">
        <f t="shared" si="0"/>
        <v>55.2</v>
      </c>
      <c r="M6" s="12">
        <v>0.68</v>
      </c>
      <c r="Q6" s="40" t="s">
        <v>167</v>
      </c>
      <c r="S6" s="14">
        <v>39.200000000000003</v>
      </c>
      <c r="T6" s="14"/>
      <c r="U6" s="14"/>
      <c r="V6" s="14"/>
      <c r="W6" s="32"/>
      <c r="X6" s="12"/>
      <c r="Y6" s="9"/>
    </row>
    <row r="7" spans="1:29" x14ac:dyDescent="0.3">
      <c r="A7" s="79" t="s">
        <v>94</v>
      </c>
      <c r="B7" s="80">
        <v>6511190400</v>
      </c>
      <c r="C7" s="9">
        <v>44973</v>
      </c>
      <c r="D7" s="12" t="s">
        <v>107</v>
      </c>
      <c r="F7" s="12" t="s">
        <v>80</v>
      </c>
      <c r="G7" s="81">
        <f>'Vstup BVAS'!C7</f>
        <v>6</v>
      </c>
      <c r="H7" s="88">
        <v>11.9</v>
      </c>
      <c r="I7" s="12">
        <v>2.8</v>
      </c>
      <c r="J7" s="86">
        <v>96</v>
      </c>
      <c r="K7" s="12">
        <v>1.25</v>
      </c>
      <c r="L7" s="12">
        <f t="shared" si="0"/>
        <v>75</v>
      </c>
      <c r="M7" s="12">
        <v>0.13</v>
      </c>
      <c r="N7" s="12">
        <v>8.4</v>
      </c>
      <c r="P7" s="40" t="s">
        <v>199</v>
      </c>
      <c r="Q7" s="40" t="s">
        <v>199</v>
      </c>
      <c r="T7" s="14"/>
      <c r="U7" s="14"/>
      <c r="V7" s="14"/>
      <c r="W7" s="12"/>
      <c r="X7" s="12"/>
      <c r="Y7" s="9"/>
    </row>
    <row r="8" spans="1:29" s="100" customFormat="1" x14ac:dyDescent="0.3">
      <c r="A8" s="90" t="s">
        <v>95</v>
      </c>
      <c r="B8" s="91">
        <v>8705614379</v>
      </c>
      <c r="C8" s="92">
        <v>44985</v>
      </c>
      <c r="D8" s="93"/>
      <c r="E8" s="93"/>
      <c r="F8" s="93" t="s">
        <v>90</v>
      </c>
      <c r="G8" s="94">
        <f>'Vstup BVAS'!C8</f>
        <v>0</v>
      </c>
      <c r="H8" s="95"/>
      <c r="I8" s="93"/>
      <c r="J8" s="96"/>
      <c r="K8" s="93"/>
      <c r="L8" s="93"/>
      <c r="M8" s="93"/>
      <c r="N8" s="93"/>
      <c r="O8" s="93"/>
      <c r="P8" s="97"/>
      <c r="Q8" s="97"/>
      <c r="R8" s="98"/>
      <c r="S8" s="98"/>
      <c r="T8" s="98"/>
      <c r="U8" s="98"/>
      <c r="V8" s="98"/>
      <c r="W8" s="93"/>
      <c r="X8" s="93"/>
      <c r="Y8" s="92"/>
      <c r="Z8" s="99" t="s">
        <v>167</v>
      </c>
      <c r="AA8" s="99"/>
      <c r="AB8" s="99"/>
      <c r="AC8" s="99"/>
    </row>
    <row r="9" spans="1:29" x14ac:dyDescent="0.3">
      <c r="A9" s="83" t="s">
        <v>96</v>
      </c>
      <c r="B9" s="84">
        <v>510506255</v>
      </c>
      <c r="C9" s="9">
        <v>44987</v>
      </c>
      <c r="D9" s="12" t="s">
        <v>107</v>
      </c>
      <c r="E9" s="12" t="s">
        <v>122</v>
      </c>
      <c r="F9" s="12" t="s">
        <v>97</v>
      </c>
      <c r="G9" s="81">
        <f>'Vstup BVAS'!C9</f>
        <v>6</v>
      </c>
      <c r="H9" s="88">
        <v>12.9</v>
      </c>
      <c r="I9" s="12">
        <v>5.5</v>
      </c>
      <c r="J9" s="86">
        <v>84</v>
      </c>
      <c r="K9" s="12">
        <v>1.33</v>
      </c>
      <c r="L9" s="12">
        <f>K9*60</f>
        <v>79.800000000000011</v>
      </c>
      <c r="P9" s="40" t="s">
        <v>167</v>
      </c>
      <c r="R9" s="14">
        <v>10.4</v>
      </c>
      <c r="T9" s="14"/>
      <c r="U9" s="14"/>
      <c r="V9" s="14"/>
      <c r="W9" s="12" t="s">
        <v>167</v>
      </c>
      <c r="X9" s="12" t="s">
        <v>167</v>
      </c>
      <c r="Y9" s="9"/>
      <c r="Z9" s="15" t="s">
        <v>167</v>
      </c>
    </row>
    <row r="10" spans="1:29" x14ac:dyDescent="0.3">
      <c r="A10" s="79" t="s">
        <v>98</v>
      </c>
      <c r="B10" s="80">
        <v>5405070033</v>
      </c>
      <c r="C10" s="9">
        <v>45000</v>
      </c>
      <c r="D10" s="12" t="s">
        <v>79</v>
      </c>
      <c r="F10" s="12" t="s">
        <v>80</v>
      </c>
      <c r="G10" s="81">
        <f>'Vstup BVAS'!C10</f>
        <v>22</v>
      </c>
      <c r="H10" s="88">
        <v>14.1</v>
      </c>
      <c r="I10" s="12">
        <v>20.6</v>
      </c>
      <c r="J10" s="86">
        <v>210</v>
      </c>
      <c r="K10" s="12">
        <v>0.45</v>
      </c>
      <c r="L10" s="12">
        <f>K10*60</f>
        <v>27</v>
      </c>
      <c r="M10" s="12">
        <v>5.27</v>
      </c>
      <c r="O10" s="12">
        <v>387</v>
      </c>
      <c r="Q10" s="40" t="s">
        <v>167</v>
      </c>
      <c r="S10" s="14">
        <v>63.2</v>
      </c>
      <c r="T10" s="14"/>
      <c r="U10" s="14"/>
      <c r="V10" s="14"/>
      <c r="W10" s="12"/>
      <c r="X10" s="12"/>
      <c r="Y10" s="9"/>
    </row>
    <row r="11" spans="1:29" x14ac:dyDescent="0.3">
      <c r="A11" s="79" t="s">
        <v>99</v>
      </c>
      <c r="B11" s="80">
        <v>7512045321</v>
      </c>
      <c r="C11" s="9">
        <v>45005</v>
      </c>
      <c r="D11" s="12" t="s">
        <v>105</v>
      </c>
      <c r="F11" s="12" t="s">
        <v>80</v>
      </c>
      <c r="G11" s="81">
        <f>'Vstup BVAS'!C11</f>
        <v>18</v>
      </c>
      <c r="H11" s="88" t="s">
        <v>198</v>
      </c>
      <c r="I11" s="12">
        <v>13.8</v>
      </c>
      <c r="J11" s="86">
        <v>312</v>
      </c>
      <c r="K11" s="12">
        <v>0.32</v>
      </c>
      <c r="L11" s="12">
        <f>K11*60</f>
        <v>19.2</v>
      </c>
      <c r="N11" s="12">
        <v>15.5</v>
      </c>
      <c r="T11" s="14"/>
      <c r="U11" s="14"/>
      <c r="V11" s="14"/>
      <c r="W11" s="32"/>
      <c r="X11" s="12"/>
      <c r="Y11" s="9"/>
    </row>
    <row r="12" spans="1:29" s="100" customFormat="1" x14ac:dyDescent="0.3">
      <c r="A12" s="90" t="s">
        <v>100</v>
      </c>
      <c r="B12" s="91">
        <v>7604205807</v>
      </c>
      <c r="C12" s="92">
        <v>45009</v>
      </c>
      <c r="D12" s="93"/>
      <c r="E12" s="93"/>
      <c r="F12" s="93" t="s">
        <v>90</v>
      </c>
      <c r="G12" s="94">
        <f>'Vstup BVAS'!C12</f>
        <v>0</v>
      </c>
      <c r="H12" s="95"/>
      <c r="I12" s="93"/>
      <c r="J12" s="96"/>
      <c r="K12" s="93"/>
      <c r="L12" s="93"/>
      <c r="M12" s="93"/>
      <c r="N12" s="93"/>
      <c r="O12" s="93"/>
      <c r="P12" s="97"/>
      <c r="Q12" s="97"/>
      <c r="R12" s="98"/>
      <c r="S12" s="98"/>
      <c r="T12" s="98"/>
      <c r="U12" s="98"/>
      <c r="V12" s="98"/>
      <c r="W12" s="93"/>
      <c r="X12" s="93"/>
      <c r="Y12" s="92"/>
      <c r="Z12" s="99"/>
      <c r="AA12" s="99"/>
      <c r="AB12" s="99"/>
      <c r="AC12" s="99"/>
    </row>
    <row r="13" spans="1:29" x14ac:dyDescent="0.3">
      <c r="A13" s="79" t="s">
        <v>104</v>
      </c>
      <c r="B13" s="80">
        <v>525209273</v>
      </c>
      <c r="C13" s="9">
        <v>45132</v>
      </c>
      <c r="D13" s="12" t="s">
        <v>105</v>
      </c>
      <c r="F13" s="12" t="s">
        <v>80</v>
      </c>
      <c r="G13" s="81">
        <f>'Vstup BVAS'!C13</f>
        <v>17</v>
      </c>
      <c r="H13" s="88">
        <v>124.5</v>
      </c>
      <c r="I13" s="12">
        <v>8.5</v>
      </c>
      <c r="J13" s="86">
        <v>97</v>
      </c>
      <c r="K13" s="12">
        <v>0.84</v>
      </c>
      <c r="L13" s="12">
        <f>K13*60</f>
        <v>50.4</v>
      </c>
      <c r="M13" s="12">
        <v>0.96</v>
      </c>
      <c r="Q13" s="40" t="s">
        <v>167</v>
      </c>
      <c r="S13" s="14">
        <v>23.6</v>
      </c>
      <c r="T13" s="14"/>
      <c r="U13" s="14"/>
      <c r="V13" s="14"/>
      <c r="W13" s="32"/>
      <c r="X13" s="12"/>
      <c r="Y13" s="9"/>
    </row>
    <row r="14" spans="1:29" x14ac:dyDescent="0.3">
      <c r="A14" s="79" t="s">
        <v>106</v>
      </c>
      <c r="B14" s="80">
        <v>6208281827</v>
      </c>
      <c r="C14" s="9">
        <v>45104</v>
      </c>
      <c r="D14" s="12" t="s">
        <v>107</v>
      </c>
      <c r="F14" s="12" t="s">
        <v>80</v>
      </c>
      <c r="G14" s="81">
        <f>'Vstup BVAS'!C14</f>
        <v>14</v>
      </c>
      <c r="H14" s="88" t="s">
        <v>198</v>
      </c>
      <c r="I14" s="12">
        <v>9.9</v>
      </c>
      <c r="J14" s="86">
        <v>128</v>
      </c>
      <c r="K14" s="12">
        <v>0.86</v>
      </c>
      <c r="L14" s="12">
        <f>K14*60</f>
        <v>51.6</v>
      </c>
      <c r="M14" s="12">
        <v>0.75</v>
      </c>
      <c r="Q14" s="40" t="s">
        <v>167</v>
      </c>
      <c r="S14" s="14">
        <v>39.1</v>
      </c>
      <c r="T14" s="14"/>
      <c r="U14" s="14"/>
      <c r="V14" s="14"/>
      <c r="W14" s="12"/>
      <c r="X14" s="12"/>
      <c r="Y14" s="9"/>
    </row>
    <row r="15" spans="1:29" x14ac:dyDescent="0.3">
      <c r="A15" s="79" t="s">
        <v>109</v>
      </c>
      <c r="B15" s="80">
        <v>7651044841</v>
      </c>
      <c r="C15" s="9">
        <v>45104</v>
      </c>
      <c r="D15" s="12" t="s">
        <v>107</v>
      </c>
      <c r="F15" s="12" t="s">
        <v>80</v>
      </c>
      <c r="G15" s="81">
        <f>'Vstup BVAS'!C15</f>
        <v>10</v>
      </c>
      <c r="H15" s="88">
        <v>5.7</v>
      </c>
      <c r="I15" s="12">
        <v>7.4</v>
      </c>
      <c r="J15" s="86">
        <v>56</v>
      </c>
      <c r="K15" s="12" t="s">
        <v>194</v>
      </c>
      <c r="L15" s="12" t="e">
        <f>K15*60</f>
        <v>#VALUE!</v>
      </c>
      <c r="M15" s="12">
        <v>0</v>
      </c>
      <c r="Q15" s="40" t="s">
        <v>167</v>
      </c>
      <c r="T15" s="14"/>
      <c r="U15" s="14"/>
      <c r="V15" s="14"/>
      <c r="W15" s="12"/>
      <c r="X15" s="12"/>
      <c r="Y15" s="9"/>
    </row>
    <row r="16" spans="1:29" x14ac:dyDescent="0.3">
      <c r="A16" s="79" t="s">
        <v>120</v>
      </c>
      <c r="B16" s="80">
        <v>450102766</v>
      </c>
      <c r="C16" s="9">
        <v>45181</v>
      </c>
      <c r="D16" s="12" t="s">
        <v>107</v>
      </c>
      <c r="E16" s="12" t="s">
        <v>122</v>
      </c>
      <c r="F16" s="12" t="s">
        <v>80</v>
      </c>
      <c r="G16" s="81">
        <f>'Vstup BVAS'!C16</f>
        <v>10</v>
      </c>
      <c r="H16" s="88">
        <v>56.3</v>
      </c>
      <c r="I16" s="12">
        <v>7.3</v>
      </c>
      <c r="J16" s="86">
        <v>87</v>
      </c>
      <c r="K16" s="12">
        <v>1.21</v>
      </c>
      <c r="L16" s="12">
        <f>K16*60</f>
        <v>72.599999999999994</v>
      </c>
      <c r="M16" s="12">
        <v>0</v>
      </c>
      <c r="N16" s="12">
        <v>0.8</v>
      </c>
      <c r="P16" s="40" t="s">
        <v>167</v>
      </c>
      <c r="R16" s="14">
        <v>84.2</v>
      </c>
      <c r="T16" s="14"/>
      <c r="U16" s="14"/>
      <c r="V16" s="14"/>
      <c r="W16" s="12"/>
      <c r="X16" s="12"/>
      <c r="Y16" s="9"/>
    </row>
    <row r="17" spans="1:28" x14ac:dyDescent="0.3">
      <c r="A17" s="83" t="s">
        <v>121</v>
      </c>
      <c r="B17" s="84">
        <v>8505135122</v>
      </c>
      <c r="C17" s="9">
        <v>45183</v>
      </c>
      <c r="D17" s="12" t="s">
        <v>107</v>
      </c>
      <c r="F17" s="12" t="s">
        <v>97</v>
      </c>
      <c r="G17" s="81">
        <f>'Vstup BVAS'!C17</f>
        <v>25</v>
      </c>
      <c r="H17" s="88">
        <v>57.3</v>
      </c>
      <c r="I17" s="12">
        <v>10.3</v>
      </c>
      <c r="J17" s="86">
        <v>78</v>
      </c>
      <c r="K17" s="12" t="s">
        <v>194</v>
      </c>
      <c r="L17" s="12" t="e">
        <f t="shared" ref="L17:L27" si="1">K17*60</f>
        <v>#VALUE!</v>
      </c>
      <c r="M17" s="12">
        <v>0.52</v>
      </c>
      <c r="N17" s="12">
        <v>20.6</v>
      </c>
      <c r="O17" s="12">
        <v>68.2</v>
      </c>
      <c r="P17" s="40" t="s">
        <v>167</v>
      </c>
      <c r="R17" s="14">
        <v>25.9</v>
      </c>
      <c r="T17" s="14"/>
      <c r="U17" s="14"/>
      <c r="V17" s="14"/>
      <c r="W17" s="12" t="s">
        <v>167</v>
      </c>
      <c r="X17" s="12"/>
      <c r="Y17" s="9"/>
      <c r="Z17" s="15" t="s">
        <v>167</v>
      </c>
    </row>
    <row r="18" spans="1:28" x14ac:dyDescent="0.3">
      <c r="A18" s="79" t="s">
        <v>164</v>
      </c>
      <c r="B18" s="80">
        <v>8259085329</v>
      </c>
      <c r="C18" s="9">
        <v>45299</v>
      </c>
      <c r="D18" s="12" t="s">
        <v>107</v>
      </c>
      <c r="F18" s="12" t="s">
        <v>80</v>
      </c>
      <c r="G18" s="81">
        <f>'Vstup BVAS'!C18</f>
        <v>37</v>
      </c>
      <c r="H18" s="88">
        <v>167.7</v>
      </c>
      <c r="I18" s="12">
        <v>12.9</v>
      </c>
      <c r="J18" s="86">
        <v>117</v>
      </c>
      <c r="K18" s="12">
        <v>0.83</v>
      </c>
      <c r="L18" s="12">
        <f t="shared" si="1"/>
        <v>49.8</v>
      </c>
      <c r="M18" s="12">
        <v>0.46</v>
      </c>
      <c r="P18" s="40" t="s">
        <v>167</v>
      </c>
      <c r="R18" s="14" t="s">
        <v>192</v>
      </c>
      <c r="T18" s="14"/>
      <c r="U18" s="14"/>
      <c r="V18" s="14"/>
      <c r="W18" s="12" t="s">
        <v>167</v>
      </c>
      <c r="X18" s="12"/>
      <c r="Y18" s="9"/>
      <c r="AA18" s="15" t="s">
        <v>167</v>
      </c>
    </row>
    <row r="19" spans="1:28" x14ac:dyDescent="0.3">
      <c r="A19" s="79" t="s">
        <v>188</v>
      </c>
      <c r="B19" s="80">
        <v>9260105085</v>
      </c>
      <c r="C19" s="9">
        <v>45301</v>
      </c>
      <c r="D19" s="12" t="s">
        <v>79</v>
      </c>
      <c r="F19" s="12" t="s">
        <v>80</v>
      </c>
      <c r="G19" s="81">
        <f>'Vstup BVAS'!C19</f>
        <v>12</v>
      </c>
      <c r="H19" s="88" t="s">
        <v>198</v>
      </c>
      <c r="I19" s="12">
        <v>6</v>
      </c>
      <c r="J19" s="86">
        <v>61</v>
      </c>
      <c r="K19" s="12" t="s">
        <v>194</v>
      </c>
      <c r="L19" s="12" t="e">
        <f t="shared" si="1"/>
        <v>#VALUE!</v>
      </c>
      <c r="M19" s="12">
        <v>0</v>
      </c>
      <c r="Q19" s="40" t="s">
        <v>167</v>
      </c>
      <c r="S19" s="14">
        <v>15.3</v>
      </c>
      <c r="T19" s="14"/>
      <c r="U19" s="14"/>
      <c r="V19" s="14"/>
      <c r="W19" s="12"/>
      <c r="X19" s="12"/>
      <c r="Y19" s="9"/>
    </row>
    <row r="20" spans="1:28" x14ac:dyDescent="0.3">
      <c r="A20" s="79" t="s">
        <v>189</v>
      </c>
      <c r="B20" s="80">
        <v>9957096116</v>
      </c>
      <c r="C20" s="9">
        <v>45308</v>
      </c>
      <c r="D20" s="12" t="s">
        <v>105</v>
      </c>
      <c r="F20" s="12" t="s">
        <v>80</v>
      </c>
      <c r="G20" s="81">
        <f>'Vstup BVAS'!C20</f>
        <v>42</v>
      </c>
      <c r="H20" s="88">
        <v>131</v>
      </c>
      <c r="I20" s="12">
        <v>4.8</v>
      </c>
      <c r="J20" s="86">
        <v>37</v>
      </c>
      <c r="K20" s="12" t="s">
        <v>194</v>
      </c>
      <c r="L20" s="12" t="e">
        <f t="shared" si="1"/>
        <v>#VALUE!</v>
      </c>
      <c r="M20" s="12">
        <v>1.02</v>
      </c>
      <c r="Q20" s="40" t="s">
        <v>167</v>
      </c>
      <c r="S20" s="14">
        <v>96.5</v>
      </c>
      <c r="T20" s="14"/>
      <c r="U20" s="14"/>
      <c r="V20" s="14"/>
      <c r="W20" s="12"/>
      <c r="X20" s="12"/>
      <c r="Y20" s="9" t="s">
        <v>196</v>
      </c>
    </row>
    <row r="21" spans="1:28" x14ac:dyDescent="0.3">
      <c r="A21" s="79" t="s">
        <v>190</v>
      </c>
      <c r="B21" s="80">
        <v>6653270899</v>
      </c>
      <c r="C21" s="9">
        <v>45329</v>
      </c>
      <c r="D21" s="12" t="s">
        <v>79</v>
      </c>
      <c r="F21" s="12" t="s">
        <v>80</v>
      </c>
      <c r="G21" s="81">
        <f>'Vstup BVAS'!C21</f>
        <v>27</v>
      </c>
      <c r="H21" s="88">
        <v>53.4</v>
      </c>
      <c r="I21" s="12">
        <v>21.1</v>
      </c>
      <c r="J21" s="86">
        <v>361</v>
      </c>
      <c r="K21" s="12">
        <v>0.19</v>
      </c>
      <c r="L21" s="12">
        <f t="shared" si="1"/>
        <v>11.4</v>
      </c>
      <c r="M21" s="12">
        <v>0.54</v>
      </c>
      <c r="Q21" s="40" t="s">
        <v>167</v>
      </c>
      <c r="S21" s="14">
        <v>25.2</v>
      </c>
      <c r="T21" s="14"/>
      <c r="U21" s="14"/>
      <c r="V21" s="14" t="s">
        <v>167</v>
      </c>
      <c r="W21" s="12"/>
      <c r="X21" s="12"/>
      <c r="Y21" s="9"/>
      <c r="AB21" s="15" t="s">
        <v>167</v>
      </c>
    </row>
    <row r="22" spans="1:28" x14ac:dyDescent="0.3">
      <c r="A22" s="79" t="s">
        <v>191</v>
      </c>
      <c r="B22" s="80">
        <v>535328229</v>
      </c>
      <c r="C22" s="9">
        <v>45363</v>
      </c>
      <c r="D22" s="12" t="s">
        <v>105</v>
      </c>
      <c r="F22" s="12" t="s">
        <v>80</v>
      </c>
      <c r="G22" s="81">
        <f>'Vstup BVAS'!C22</f>
        <v>25</v>
      </c>
      <c r="H22" s="88">
        <v>93.5</v>
      </c>
      <c r="I22" s="12">
        <v>5.0999999999999996</v>
      </c>
      <c r="J22" s="86">
        <v>98</v>
      </c>
      <c r="K22" s="12">
        <v>0.84</v>
      </c>
      <c r="L22" s="12">
        <f t="shared" si="1"/>
        <v>50.4</v>
      </c>
      <c r="M22" s="12">
        <v>1.5</v>
      </c>
      <c r="N22" s="12">
        <v>73.5</v>
      </c>
      <c r="O22" s="12">
        <v>174.2</v>
      </c>
      <c r="P22" s="40" t="s">
        <v>167</v>
      </c>
      <c r="R22" s="14">
        <v>18.5</v>
      </c>
      <c r="T22" s="14"/>
      <c r="U22" s="14"/>
      <c r="V22" s="14"/>
      <c r="W22" s="12"/>
      <c r="X22" s="12"/>
      <c r="Y22" s="9"/>
    </row>
    <row r="23" spans="1:28" x14ac:dyDescent="0.3">
      <c r="A23" s="83" t="s">
        <v>180</v>
      </c>
      <c r="B23" s="84">
        <v>6658230854</v>
      </c>
      <c r="C23" s="9">
        <v>45398</v>
      </c>
      <c r="D23" s="12" t="s">
        <v>107</v>
      </c>
      <c r="F23" s="12" t="s">
        <v>97</v>
      </c>
      <c r="G23" s="81">
        <f>'Vstup BVAS'!C23</f>
        <v>5</v>
      </c>
      <c r="H23" s="88" t="s">
        <v>198</v>
      </c>
      <c r="I23" s="12">
        <v>4.5</v>
      </c>
      <c r="J23" s="86">
        <v>75</v>
      </c>
      <c r="K23" s="12">
        <v>1.27</v>
      </c>
      <c r="L23" s="12">
        <f t="shared" si="1"/>
        <v>76.2</v>
      </c>
      <c r="M23" s="12">
        <v>0</v>
      </c>
      <c r="P23" s="40" t="s">
        <v>199</v>
      </c>
      <c r="Q23" s="40" t="s">
        <v>199</v>
      </c>
      <c r="T23" s="14"/>
      <c r="U23" s="14"/>
      <c r="V23" s="14"/>
      <c r="W23" s="12"/>
      <c r="X23" s="12"/>
      <c r="Y23" s="9"/>
      <c r="Z23" s="15" t="s">
        <v>167</v>
      </c>
    </row>
    <row r="24" spans="1:28" x14ac:dyDescent="0.3">
      <c r="A24" s="79" t="s">
        <v>181</v>
      </c>
      <c r="B24" s="80">
        <v>5409302525</v>
      </c>
      <c r="C24" s="9">
        <v>45440</v>
      </c>
      <c r="D24" s="12" t="s">
        <v>79</v>
      </c>
      <c r="F24" s="12" t="s">
        <v>80</v>
      </c>
      <c r="G24" s="81">
        <f>'Vstup BVAS'!C24</f>
        <v>28</v>
      </c>
      <c r="H24" s="88" t="s">
        <v>198</v>
      </c>
      <c r="I24" s="12">
        <v>17.8</v>
      </c>
      <c r="J24" s="86">
        <v>149</v>
      </c>
      <c r="K24" s="12">
        <v>0.68</v>
      </c>
      <c r="L24" s="12">
        <f t="shared" si="1"/>
        <v>40.800000000000004</v>
      </c>
      <c r="M24" s="12">
        <v>1</v>
      </c>
      <c r="N24" s="12">
        <v>72.400000000000006</v>
      </c>
      <c r="O24" s="12">
        <v>147.80000000000001</v>
      </c>
      <c r="Q24" s="40" t="s">
        <v>167</v>
      </c>
      <c r="S24" s="14" t="s">
        <v>192</v>
      </c>
      <c r="T24" s="14"/>
      <c r="U24" s="14"/>
      <c r="V24" s="14"/>
      <c r="W24" s="12"/>
      <c r="X24" s="12"/>
      <c r="Y24" s="9"/>
      <c r="AA24" s="15" t="s">
        <v>167</v>
      </c>
    </row>
    <row r="25" spans="1:28" x14ac:dyDescent="0.3">
      <c r="A25" s="79" t="s">
        <v>185</v>
      </c>
      <c r="B25" s="80">
        <v>8012305290</v>
      </c>
      <c r="C25" s="9">
        <v>45462</v>
      </c>
      <c r="D25" s="12" t="s">
        <v>107</v>
      </c>
      <c r="F25" s="12" t="s">
        <v>80</v>
      </c>
      <c r="G25" s="81">
        <f>'Vstup BVAS'!C25</f>
        <v>13</v>
      </c>
      <c r="H25" s="88">
        <v>5.5</v>
      </c>
      <c r="I25" s="12">
        <v>8.1</v>
      </c>
      <c r="J25" s="86">
        <v>71</v>
      </c>
      <c r="K25" s="12" t="s">
        <v>194</v>
      </c>
      <c r="L25" s="12" t="e">
        <f t="shared" si="1"/>
        <v>#VALUE!</v>
      </c>
      <c r="M25" s="12">
        <v>0</v>
      </c>
      <c r="P25" s="40" t="s">
        <v>167</v>
      </c>
      <c r="Q25" s="40" t="s">
        <v>167</v>
      </c>
      <c r="R25" s="14">
        <v>57.9</v>
      </c>
      <c r="S25" s="14">
        <v>63.1</v>
      </c>
      <c r="T25" s="14"/>
      <c r="U25" s="14"/>
      <c r="V25" s="14"/>
      <c r="W25" s="12"/>
      <c r="X25" s="12"/>
      <c r="Y25" s="9"/>
    </row>
    <row r="26" spans="1:28" x14ac:dyDescent="0.3">
      <c r="A26" s="83" t="s">
        <v>186</v>
      </c>
      <c r="B26" s="84">
        <v>5703301065</v>
      </c>
      <c r="C26" s="9">
        <v>45470</v>
      </c>
      <c r="D26" s="12" t="s">
        <v>107</v>
      </c>
      <c r="F26" s="12" t="s">
        <v>97</v>
      </c>
      <c r="G26" s="81">
        <f>'Vstup BVAS'!C26</f>
        <v>13</v>
      </c>
      <c r="H26" s="88">
        <v>99.3</v>
      </c>
      <c r="I26" s="12">
        <v>24.1</v>
      </c>
      <c r="J26" s="86">
        <v>312</v>
      </c>
      <c r="K26" s="12">
        <v>0.28000000000000003</v>
      </c>
      <c r="L26" s="12">
        <f t="shared" si="1"/>
        <v>16.8</v>
      </c>
      <c r="M26" s="12">
        <v>1.78</v>
      </c>
      <c r="N26" s="12">
        <v>97.6</v>
      </c>
      <c r="O26" s="12">
        <v>242.8</v>
      </c>
      <c r="P26" s="40" t="s">
        <v>167</v>
      </c>
      <c r="Q26" s="40" t="s">
        <v>167</v>
      </c>
      <c r="R26" s="14" t="s">
        <v>200</v>
      </c>
      <c r="S26" s="14">
        <v>7.7</v>
      </c>
      <c r="T26" s="14"/>
      <c r="U26" s="14"/>
      <c r="V26" s="14"/>
      <c r="W26" s="12"/>
      <c r="X26" s="12"/>
      <c r="Y26" s="9"/>
      <c r="Z26" s="15" t="s">
        <v>167</v>
      </c>
    </row>
    <row r="27" spans="1:28" x14ac:dyDescent="0.3">
      <c r="A27" s="83" t="s">
        <v>187</v>
      </c>
      <c r="B27" s="84">
        <v>525823178</v>
      </c>
      <c r="C27" s="9">
        <v>45488</v>
      </c>
      <c r="D27" s="12" t="s">
        <v>107</v>
      </c>
      <c r="F27" s="12" t="s">
        <v>97</v>
      </c>
      <c r="G27" s="81">
        <f>'Vstup BVAS'!C27</f>
        <v>14</v>
      </c>
      <c r="H27" s="88">
        <v>17.100000000000001</v>
      </c>
      <c r="I27" s="12">
        <v>5.2</v>
      </c>
      <c r="J27" s="86">
        <v>53</v>
      </c>
      <c r="K27" s="12" t="s">
        <v>194</v>
      </c>
      <c r="L27" s="12" t="e">
        <f t="shared" si="1"/>
        <v>#VALUE!</v>
      </c>
      <c r="M27" s="12">
        <v>0</v>
      </c>
      <c r="P27" s="40" t="s">
        <v>167</v>
      </c>
      <c r="R27" s="14">
        <v>42.9</v>
      </c>
      <c r="T27" s="14"/>
      <c r="U27" s="14"/>
      <c r="V27" s="14"/>
      <c r="W27" s="12"/>
      <c r="X27" s="12"/>
      <c r="Y27" s="9"/>
      <c r="Z27" s="15" t="s">
        <v>167</v>
      </c>
    </row>
    <row r="28" spans="1:28" x14ac:dyDescent="0.3">
      <c r="A28" s="4"/>
      <c r="C28" s="9"/>
      <c r="T28" s="14"/>
      <c r="U28" s="14"/>
      <c r="V28" s="14"/>
      <c r="W28" s="12"/>
      <c r="X28" s="12"/>
      <c r="Y28" s="9"/>
    </row>
    <row r="29" spans="1:28" x14ac:dyDescent="0.3">
      <c r="A29" s="4"/>
      <c r="C29" s="9"/>
      <c r="T29" s="14"/>
      <c r="U29" s="14"/>
      <c r="V29" s="14"/>
      <c r="W29" s="32"/>
      <c r="X29" s="12"/>
      <c r="Y29" s="9"/>
    </row>
    <row r="30" spans="1:28" x14ac:dyDescent="0.3">
      <c r="A30" s="4"/>
      <c r="C30" s="9"/>
      <c r="T30" s="14"/>
      <c r="U30" s="14"/>
      <c r="V30" s="14"/>
      <c r="W30" s="12"/>
      <c r="X30" s="12"/>
      <c r="Y30" s="9"/>
    </row>
    <row r="31" spans="1:28" x14ac:dyDescent="0.3">
      <c r="A31" s="4"/>
      <c r="C31" s="9"/>
      <c r="T31" s="14"/>
      <c r="U31" s="14"/>
      <c r="V31" s="14"/>
      <c r="W31" s="12"/>
      <c r="X31" s="12"/>
      <c r="Y31" s="9"/>
    </row>
    <row r="32" spans="1:28" x14ac:dyDescent="0.3">
      <c r="A32" s="4"/>
      <c r="C32" s="9"/>
      <c r="T32" s="14"/>
      <c r="U32" s="14"/>
      <c r="V32" s="14"/>
      <c r="W32" s="12"/>
      <c r="X32" s="12"/>
      <c r="Y32" s="9"/>
    </row>
    <row r="33" spans="1:25" x14ac:dyDescent="0.3">
      <c r="A33" s="4"/>
      <c r="C33" s="9"/>
      <c r="T33" s="14"/>
      <c r="U33" s="14"/>
      <c r="V33" s="14"/>
      <c r="W33" s="12"/>
      <c r="X33" s="12"/>
      <c r="Y33" s="9"/>
    </row>
    <row r="34" spans="1:25" x14ac:dyDescent="0.3">
      <c r="A34" s="4"/>
      <c r="C34" s="9"/>
      <c r="T34" s="14"/>
      <c r="U34" s="14"/>
      <c r="V34" s="14"/>
      <c r="W34" s="12"/>
      <c r="X34" s="12"/>
      <c r="Y34" s="9"/>
    </row>
    <row r="35" spans="1:25" x14ac:dyDescent="0.3">
      <c r="A35" s="4"/>
      <c r="C35" s="9"/>
      <c r="T35" s="14"/>
      <c r="U35" s="14"/>
      <c r="V35" s="14"/>
      <c r="W35" s="12"/>
      <c r="X35" s="12"/>
      <c r="Y35" s="9"/>
    </row>
    <row r="36" spans="1:25" x14ac:dyDescent="0.3">
      <c r="A36" s="4"/>
      <c r="C36" s="9"/>
      <c r="T36" s="14"/>
      <c r="U36" s="14"/>
      <c r="V36" s="14"/>
      <c r="W36" s="12"/>
      <c r="X36" s="12"/>
      <c r="Y36" s="9"/>
    </row>
    <row r="37" spans="1:25" x14ac:dyDescent="0.3">
      <c r="A37" s="4"/>
      <c r="C37" s="9"/>
      <c r="T37" s="14"/>
      <c r="U37" s="14"/>
      <c r="V37" s="14"/>
      <c r="W37" s="12"/>
      <c r="X37" s="12"/>
      <c r="Y37" s="9"/>
    </row>
    <row r="38" spans="1:25" x14ac:dyDescent="0.3">
      <c r="A38" s="4"/>
      <c r="C38" s="9"/>
      <c r="T38" s="14"/>
      <c r="U38" s="14"/>
      <c r="V38" s="14"/>
      <c r="W38" s="12"/>
      <c r="X38" s="12"/>
      <c r="Y38" s="9"/>
    </row>
    <row r="39" spans="1:25" x14ac:dyDescent="0.3">
      <c r="A39" s="4"/>
      <c r="C39" s="9"/>
      <c r="T39" s="14"/>
      <c r="U39" s="14"/>
      <c r="V39" s="14"/>
      <c r="W39" s="12"/>
      <c r="X39" s="12"/>
      <c r="Y39" s="9"/>
    </row>
    <row r="40" spans="1:25" x14ac:dyDescent="0.3">
      <c r="A40" s="4"/>
      <c r="C40" s="9"/>
      <c r="T40" s="14"/>
      <c r="U40" s="14"/>
      <c r="V40" s="14"/>
      <c r="W40" s="12"/>
      <c r="X40" s="12"/>
      <c r="Y40" s="9"/>
    </row>
    <row r="41" spans="1:25" x14ac:dyDescent="0.3">
      <c r="A41" s="4"/>
      <c r="C41" s="9"/>
      <c r="T41" s="14"/>
      <c r="U41" s="14"/>
      <c r="V41" s="14"/>
      <c r="W41" s="12"/>
      <c r="X41" s="12"/>
      <c r="Y41" s="9"/>
    </row>
    <row r="42" spans="1:25" x14ac:dyDescent="0.3">
      <c r="A42" s="4"/>
      <c r="C42" s="9"/>
      <c r="T42" s="14"/>
      <c r="U42" s="14"/>
      <c r="V42" s="14"/>
      <c r="W42" s="12"/>
      <c r="X42" s="12"/>
      <c r="Y42" s="9"/>
    </row>
    <row r="43" spans="1:25" x14ac:dyDescent="0.3">
      <c r="A43" s="4"/>
      <c r="C43" s="9"/>
      <c r="T43" s="14"/>
      <c r="U43" s="14"/>
      <c r="V43" s="14"/>
      <c r="W43" s="12"/>
      <c r="X43" s="12"/>
      <c r="Y43" s="9"/>
    </row>
    <row r="44" spans="1:25" x14ac:dyDescent="0.3">
      <c r="A44" s="4"/>
      <c r="C44" s="9"/>
      <c r="T44" s="14"/>
      <c r="U44" s="14"/>
      <c r="V44" s="14"/>
      <c r="W44" s="12"/>
      <c r="X44" s="12"/>
      <c r="Y44" s="9"/>
    </row>
    <row r="45" spans="1:25" x14ac:dyDescent="0.3">
      <c r="A45" s="4"/>
      <c r="C45" s="9"/>
      <c r="T45" s="14"/>
      <c r="U45" s="14"/>
      <c r="V45" s="14"/>
      <c r="W45" s="12"/>
      <c r="X45" s="12"/>
      <c r="Y45" s="9"/>
    </row>
    <row r="46" spans="1:25" x14ac:dyDescent="0.3">
      <c r="A46" s="4"/>
      <c r="C46" s="9"/>
      <c r="T46" s="14"/>
      <c r="U46" s="14"/>
      <c r="V46" s="14"/>
      <c r="W46" s="12"/>
      <c r="X46" s="12"/>
      <c r="Y46" s="9"/>
    </row>
    <row r="47" spans="1:25" x14ac:dyDescent="0.3">
      <c r="A47" s="4"/>
      <c r="C47" s="9"/>
      <c r="T47" s="14"/>
      <c r="U47" s="14"/>
      <c r="V47" s="14"/>
      <c r="W47" s="32"/>
      <c r="X47" s="12"/>
      <c r="Y47" s="9"/>
    </row>
    <row r="48" spans="1:25" x14ac:dyDescent="0.3">
      <c r="A48" s="4"/>
      <c r="C48" s="9"/>
      <c r="T48" s="14"/>
      <c r="U48" s="14"/>
      <c r="V48" s="14"/>
      <c r="W48" s="12"/>
      <c r="X48" s="12"/>
      <c r="Y48" s="9"/>
    </row>
    <row r="49" spans="1:25" x14ac:dyDescent="0.3">
      <c r="A49" s="4"/>
      <c r="C49" s="9"/>
      <c r="T49" s="14"/>
      <c r="U49" s="14"/>
      <c r="V49" s="14"/>
      <c r="W49" s="12"/>
      <c r="X49" s="12"/>
      <c r="Y49" s="9"/>
    </row>
    <row r="50" spans="1:25" x14ac:dyDescent="0.3">
      <c r="A50" s="4"/>
      <c r="C50" s="9"/>
      <c r="T50" s="14"/>
      <c r="U50" s="14"/>
      <c r="V50" s="14"/>
      <c r="W50" s="12"/>
      <c r="X50" s="12"/>
      <c r="Y50" s="9"/>
    </row>
    <row r="51" spans="1:25" x14ac:dyDescent="0.3">
      <c r="A51" s="4"/>
      <c r="C51" s="9"/>
      <c r="T51" s="14"/>
      <c r="U51" s="14"/>
      <c r="V51" s="14"/>
      <c r="W51" s="12"/>
      <c r="X51" s="12"/>
      <c r="Y51" s="9"/>
    </row>
    <row r="52" spans="1:25" x14ac:dyDescent="0.3">
      <c r="A52" s="4"/>
      <c r="C52" s="9"/>
      <c r="T52" s="14"/>
      <c r="U52" s="14"/>
      <c r="V52" s="14"/>
      <c r="W52" s="12"/>
      <c r="X52" s="12"/>
      <c r="Y52" s="9"/>
    </row>
    <row r="53" spans="1:25" x14ac:dyDescent="0.3">
      <c r="A53" s="4"/>
      <c r="C53" s="9"/>
      <c r="T53" s="14"/>
      <c r="U53" s="14"/>
      <c r="V53" s="14"/>
      <c r="W53" s="12"/>
      <c r="X53" s="12"/>
      <c r="Y53" s="9"/>
    </row>
    <row r="54" spans="1:25" x14ac:dyDescent="0.3">
      <c r="A54" s="4"/>
      <c r="C54" s="9"/>
      <c r="T54" s="14"/>
      <c r="U54" s="14"/>
      <c r="V54" s="14"/>
      <c r="W54" s="12"/>
      <c r="X54" s="12"/>
      <c r="Y54" s="9"/>
    </row>
    <row r="55" spans="1:25" x14ac:dyDescent="0.3">
      <c r="A55" s="4"/>
      <c r="C55" s="9"/>
      <c r="T55" s="14"/>
      <c r="U55" s="14"/>
      <c r="V55" s="14"/>
      <c r="W55" s="12"/>
      <c r="X55" s="12"/>
      <c r="Y55" s="9"/>
    </row>
    <row r="56" spans="1:25" x14ac:dyDescent="0.3">
      <c r="A56" s="4"/>
      <c r="C56" s="9"/>
      <c r="T56" s="14"/>
      <c r="U56" s="14"/>
      <c r="V56" s="14"/>
      <c r="W56" s="12"/>
      <c r="X56" s="12"/>
      <c r="Y56" s="9"/>
    </row>
    <row r="57" spans="1:25" x14ac:dyDescent="0.3">
      <c r="A57" s="4"/>
      <c r="C57" s="9"/>
      <c r="T57" s="14"/>
      <c r="U57" s="14"/>
      <c r="V57" s="14"/>
      <c r="W57" s="32"/>
      <c r="X57" s="12"/>
      <c r="Y57" s="9"/>
    </row>
    <row r="58" spans="1:25" x14ac:dyDescent="0.3">
      <c r="A58" s="4"/>
      <c r="C58" s="9"/>
      <c r="T58" s="14"/>
      <c r="U58" s="14"/>
      <c r="V58" s="14"/>
      <c r="W58" s="12"/>
      <c r="X58" s="12"/>
      <c r="Y58" s="9"/>
    </row>
    <row r="59" spans="1:25" x14ac:dyDescent="0.3">
      <c r="A59" s="4"/>
      <c r="C59" s="9"/>
      <c r="T59" s="14"/>
      <c r="U59" s="14"/>
      <c r="V59" s="14"/>
      <c r="W59" s="12"/>
      <c r="X59" s="12"/>
      <c r="Y59" s="9"/>
    </row>
    <row r="60" spans="1:25" x14ac:dyDescent="0.3">
      <c r="A60" s="4"/>
      <c r="C60" s="9"/>
      <c r="T60" s="14"/>
      <c r="U60" s="14"/>
      <c r="V60" s="14"/>
      <c r="W60" s="12"/>
      <c r="X60" s="12"/>
      <c r="Y60" s="9"/>
    </row>
    <row r="61" spans="1:25" x14ac:dyDescent="0.3">
      <c r="A61" s="4"/>
      <c r="C61" s="9"/>
      <c r="T61" s="14"/>
      <c r="U61" s="14"/>
      <c r="V61" s="14"/>
      <c r="W61" s="12"/>
      <c r="X61" s="12"/>
      <c r="Y61" s="9"/>
    </row>
    <row r="62" spans="1:25" x14ac:dyDescent="0.3">
      <c r="A62" s="4"/>
      <c r="C62" s="9"/>
      <c r="T62" s="14"/>
      <c r="U62" s="14"/>
      <c r="V62" s="14"/>
      <c r="W62" s="12"/>
      <c r="X62" s="12"/>
      <c r="Y62" s="9"/>
    </row>
    <row r="63" spans="1:25" x14ac:dyDescent="0.3">
      <c r="A63" s="4"/>
      <c r="C63" s="9"/>
      <c r="T63" s="14"/>
      <c r="U63" s="14"/>
      <c r="V63" s="14"/>
      <c r="W63" s="12"/>
      <c r="X63" s="12"/>
      <c r="Y63" s="9"/>
    </row>
    <row r="64" spans="1:25" x14ac:dyDescent="0.3">
      <c r="A64" s="4"/>
      <c r="C64" s="9"/>
      <c r="T64" s="14"/>
      <c r="U64" s="14"/>
      <c r="V64" s="14"/>
      <c r="W64" s="12"/>
      <c r="X64" s="12"/>
      <c r="Y64" s="9"/>
    </row>
    <row r="65" spans="1:25" x14ac:dyDescent="0.3">
      <c r="A65" s="4"/>
      <c r="C65" s="9"/>
      <c r="T65" s="14"/>
      <c r="U65" s="14"/>
      <c r="V65" s="14"/>
      <c r="W65" s="32"/>
      <c r="X65" s="12"/>
      <c r="Y65" s="9"/>
    </row>
    <row r="66" spans="1:25" x14ac:dyDescent="0.3">
      <c r="A66" s="4"/>
      <c r="C66" s="9"/>
      <c r="T66" s="14"/>
      <c r="U66" s="14"/>
      <c r="V66" s="14"/>
      <c r="W66" s="12"/>
      <c r="X66" s="12"/>
      <c r="Y66" s="9"/>
    </row>
    <row r="67" spans="1:25" x14ac:dyDescent="0.3">
      <c r="A67" s="4"/>
      <c r="C67" s="9"/>
      <c r="T67" s="14"/>
      <c r="U67" s="14"/>
      <c r="V67" s="14"/>
      <c r="W67" s="12"/>
      <c r="X67" s="12"/>
      <c r="Y67" s="9"/>
    </row>
    <row r="68" spans="1:25" x14ac:dyDescent="0.3">
      <c r="A68" s="4"/>
      <c r="C68" s="9"/>
      <c r="T68" s="14"/>
      <c r="U68" s="14"/>
      <c r="V68" s="14"/>
      <c r="W68" s="12"/>
      <c r="X68" s="12"/>
      <c r="Y68" s="9"/>
    </row>
    <row r="69" spans="1:25" x14ac:dyDescent="0.3">
      <c r="A69" s="4"/>
      <c r="C69" s="9"/>
      <c r="T69" s="14"/>
      <c r="U69" s="14"/>
      <c r="V69" s="14"/>
      <c r="W69" s="12"/>
      <c r="X69" s="12"/>
      <c r="Y69" s="9"/>
    </row>
    <row r="70" spans="1:25" x14ac:dyDescent="0.3">
      <c r="A70" s="4"/>
      <c r="C70" s="9"/>
      <c r="T70" s="14"/>
      <c r="U70" s="14"/>
      <c r="V70" s="14"/>
      <c r="W70" s="12"/>
      <c r="X70" s="12"/>
      <c r="Y70" s="9"/>
    </row>
    <row r="71" spans="1:25" x14ac:dyDescent="0.3">
      <c r="A71" s="4"/>
      <c r="C71" s="9"/>
      <c r="T71" s="14"/>
      <c r="U71" s="14"/>
      <c r="V71" s="14"/>
      <c r="W71" s="12"/>
      <c r="X71" s="12"/>
      <c r="Y71" s="9"/>
    </row>
    <row r="72" spans="1:25" x14ac:dyDescent="0.3">
      <c r="A72" s="4"/>
      <c r="C72" s="9"/>
      <c r="T72" s="14"/>
      <c r="U72" s="14"/>
      <c r="V72" s="14"/>
      <c r="W72" s="12"/>
      <c r="X72" s="12"/>
      <c r="Y72" s="9"/>
    </row>
    <row r="73" spans="1:25" x14ac:dyDescent="0.3">
      <c r="A73" s="4"/>
      <c r="C73" s="9"/>
      <c r="T73" s="14"/>
      <c r="U73" s="14"/>
      <c r="V73" s="14"/>
      <c r="W73" s="12"/>
      <c r="X73" s="12"/>
      <c r="Y73" s="9"/>
    </row>
    <row r="74" spans="1:25" x14ac:dyDescent="0.3">
      <c r="A74" s="4"/>
      <c r="C74" s="9"/>
      <c r="T74" s="14"/>
      <c r="U74" s="14"/>
      <c r="V74" s="14"/>
      <c r="W74" s="12"/>
      <c r="X74" s="12"/>
      <c r="Y74" s="9"/>
    </row>
    <row r="75" spans="1:25" x14ac:dyDescent="0.3">
      <c r="A75" s="4"/>
      <c r="C75" s="9"/>
      <c r="T75" s="14"/>
      <c r="U75" s="14"/>
      <c r="V75" s="14"/>
      <c r="W75" s="12"/>
      <c r="X75" s="12"/>
      <c r="Y75" s="9"/>
    </row>
    <row r="76" spans="1:25" x14ac:dyDescent="0.3">
      <c r="A76" s="4"/>
      <c r="C76" s="9"/>
      <c r="T76" s="14"/>
      <c r="U76" s="14"/>
      <c r="V76" s="14"/>
      <c r="W76" s="12"/>
      <c r="X76" s="12"/>
      <c r="Y76" s="9"/>
    </row>
    <row r="77" spans="1:25" x14ac:dyDescent="0.3">
      <c r="A77" s="4"/>
      <c r="C77" s="9"/>
      <c r="T77" s="14"/>
      <c r="U77" s="14"/>
      <c r="V77" s="14"/>
      <c r="W77" s="12"/>
      <c r="X77" s="12"/>
      <c r="Y77" s="9"/>
    </row>
    <row r="78" spans="1:25" x14ac:dyDescent="0.3">
      <c r="A78" s="4"/>
      <c r="C78" s="9"/>
      <c r="T78" s="14"/>
      <c r="U78" s="14"/>
      <c r="V78" s="14"/>
      <c r="W78" s="12"/>
      <c r="X78" s="12"/>
      <c r="Y78" s="9"/>
    </row>
    <row r="79" spans="1:25" x14ac:dyDescent="0.3">
      <c r="A79" s="4"/>
      <c r="C79" s="9"/>
      <c r="T79" s="14"/>
      <c r="U79" s="14"/>
      <c r="V79" s="14"/>
      <c r="W79" s="12"/>
      <c r="X79" s="12"/>
      <c r="Y79" s="9"/>
    </row>
    <row r="80" spans="1:25" x14ac:dyDescent="0.3">
      <c r="A80" s="4"/>
      <c r="C80" s="9"/>
      <c r="T80" s="14"/>
      <c r="U80" s="14"/>
      <c r="V80" s="14"/>
      <c r="W80" s="12"/>
      <c r="X80" s="12"/>
      <c r="Y80" s="9"/>
    </row>
    <row r="81" spans="1:25" x14ac:dyDescent="0.3">
      <c r="A81" s="4"/>
      <c r="C81" s="9"/>
      <c r="T81" s="14"/>
      <c r="U81" s="14"/>
      <c r="V81" s="14"/>
      <c r="W81" s="32"/>
      <c r="X81" s="12"/>
      <c r="Y81" s="9"/>
    </row>
    <row r="82" spans="1:25" x14ac:dyDescent="0.3">
      <c r="A82" s="4"/>
      <c r="C82" s="9"/>
      <c r="T82" s="14"/>
      <c r="U82" s="14"/>
      <c r="V82" s="14"/>
      <c r="W82" s="12"/>
      <c r="X82" s="12"/>
      <c r="Y82" s="9"/>
    </row>
    <row r="83" spans="1:25" x14ac:dyDescent="0.3">
      <c r="A83" s="4"/>
      <c r="C83" s="9"/>
      <c r="T83" s="14"/>
      <c r="U83" s="14"/>
      <c r="V83" s="14"/>
      <c r="W83" s="12"/>
      <c r="X83" s="12"/>
      <c r="Y83" s="9"/>
    </row>
    <row r="84" spans="1:25" x14ac:dyDescent="0.3">
      <c r="A84" s="4"/>
      <c r="C84" s="9"/>
      <c r="T84" s="14"/>
      <c r="U84" s="14"/>
      <c r="V84" s="14"/>
      <c r="W84" s="12"/>
      <c r="X84" s="12"/>
      <c r="Y84" s="9"/>
    </row>
    <row r="85" spans="1:25" x14ac:dyDescent="0.3">
      <c r="A85" s="4"/>
      <c r="C85" s="9"/>
      <c r="T85" s="14"/>
      <c r="U85" s="14"/>
      <c r="V85" s="14"/>
      <c r="W85" s="12"/>
      <c r="X85" s="12"/>
      <c r="Y85" s="9"/>
    </row>
    <row r="86" spans="1:25" x14ac:dyDescent="0.3">
      <c r="A86" s="4"/>
      <c r="C86" s="9"/>
      <c r="T86" s="14"/>
      <c r="U86" s="14"/>
      <c r="V86" s="14"/>
      <c r="W86" s="12"/>
      <c r="X86" s="12"/>
      <c r="Y86" s="9"/>
    </row>
    <row r="87" spans="1:25" x14ac:dyDescent="0.3">
      <c r="A87" s="4"/>
      <c r="C87" s="9"/>
      <c r="T87" s="14"/>
      <c r="U87" s="14"/>
      <c r="V87" s="14"/>
      <c r="W87" s="12"/>
      <c r="X87" s="12"/>
      <c r="Y87" s="9"/>
    </row>
    <row r="88" spans="1:25" x14ac:dyDescent="0.3">
      <c r="A88" s="4"/>
      <c r="C88" s="9"/>
      <c r="T88" s="14"/>
      <c r="U88" s="14"/>
      <c r="V88" s="14"/>
      <c r="W88" s="12"/>
      <c r="X88" s="12"/>
      <c r="Y88" s="9"/>
    </row>
    <row r="89" spans="1:25" x14ac:dyDescent="0.3">
      <c r="A89" s="4"/>
      <c r="C89" s="9"/>
      <c r="T89" s="14"/>
      <c r="U89" s="14"/>
      <c r="V89" s="14"/>
      <c r="W89" s="12"/>
      <c r="X89" s="12"/>
      <c r="Y89" s="9"/>
    </row>
    <row r="90" spans="1:25" x14ac:dyDescent="0.3">
      <c r="Y90" s="10"/>
    </row>
    <row r="91" spans="1:25" x14ac:dyDescent="0.3">
      <c r="Y91" s="10"/>
    </row>
    <row r="92" spans="1:25" x14ac:dyDescent="0.3">
      <c r="Y92" s="10"/>
    </row>
    <row r="93" spans="1:25" x14ac:dyDescent="0.3">
      <c r="Y93" s="10"/>
    </row>
    <row r="94" spans="1:25" x14ac:dyDescent="0.3">
      <c r="Y94" s="10"/>
    </row>
    <row r="95" spans="1:25" x14ac:dyDescent="0.3">
      <c r="Y95" s="10"/>
    </row>
    <row r="96" spans="1:25" x14ac:dyDescent="0.3">
      <c r="Y96" s="10"/>
    </row>
    <row r="97" spans="25:25" x14ac:dyDescent="0.3">
      <c r="Y97" s="10"/>
    </row>
    <row r="98" spans="25:25" x14ac:dyDescent="0.3">
      <c r="Y98" s="10"/>
    </row>
    <row r="99" spans="25:25" x14ac:dyDescent="0.3">
      <c r="Y99" s="10"/>
    </row>
    <row r="100" spans="25:25" x14ac:dyDescent="0.3">
      <c r="Y100" s="10"/>
    </row>
    <row r="101" spans="25:25" x14ac:dyDescent="0.3">
      <c r="Y101" s="10"/>
    </row>
    <row r="102" spans="25:25" x14ac:dyDescent="0.3">
      <c r="Y102" s="10"/>
    </row>
    <row r="103" spans="25:25" x14ac:dyDescent="0.3">
      <c r="Y103" s="10"/>
    </row>
    <row r="104" spans="25:25" x14ac:dyDescent="0.3">
      <c r="Y104" s="10"/>
    </row>
    <row r="105" spans="25:25" x14ac:dyDescent="0.3">
      <c r="Y105" s="10"/>
    </row>
    <row r="106" spans="25:25" x14ac:dyDescent="0.3">
      <c r="Y106" s="10"/>
    </row>
    <row r="107" spans="25:25" x14ac:dyDescent="0.3">
      <c r="Y107" s="10"/>
    </row>
    <row r="108" spans="25:25" x14ac:dyDescent="0.3">
      <c r="Y108" s="10"/>
    </row>
    <row r="109" spans="25:25" x14ac:dyDescent="0.3">
      <c r="Y109" s="10"/>
    </row>
    <row r="110" spans="25:25" x14ac:dyDescent="0.3">
      <c r="Y110" s="10"/>
    </row>
    <row r="111" spans="25:25" x14ac:dyDescent="0.3">
      <c r="Y111" s="10"/>
    </row>
    <row r="112" spans="25:25" x14ac:dyDescent="0.3">
      <c r="Y112" s="10"/>
    </row>
    <row r="113" spans="25:25" x14ac:dyDescent="0.3">
      <c r="Y113" s="10"/>
    </row>
    <row r="114" spans="25:25" x14ac:dyDescent="0.3">
      <c r="Y114" s="10"/>
    </row>
    <row r="115" spans="25:25" x14ac:dyDescent="0.3">
      <c r="Y115" s="10"/>
    </row>
    <row r="116" spans="25:25" x14ac:dyDescent="0.3">
      <c r="Y116" s="10"/>
    </row>
    <row r="117" spans="25:25" x14ac:dyDescent="0.3">
      <c r="Y117" s="10"/>
    </row>
    <row r="118" spans="25:25" x14ac:dyDescent="0.3">
      <c r="Y118" s="10"/>
    </row>
    <row r="119" spans="25:25" x14ac:dyDescent="0.3">
      <c r="Y119" s="10"/>
    </row>
    <row r="120" spans="25:25" x14ac:dyDescent="0.3">
      <c r="Y120" s="10"/>
    </row>
    <row r="121" spans="25:25" x14ac:dyDescent="0.3">
      <c r="Y121" s="10"/>
    </row>
    <row r="122" spans="25:25" x14ac:dyDescent="0.3">
      <c r="Y122" s="10"/>
    </row>
    <row r="123" spans="25:25" x14ac:dyDescent="0.3">
      <c r="Y123" s="10"/>
    </row>
    <row r="124" spans="25:25" x14ac:dyDescent="0.3">
      <c r="Y124" s="10"/>
    </row>
    <row r="125" spans="25:25" x14ac:dyDescent="0.3">
      <c r="Y125" s="10"/>
    </row>
    <row r="126" spans="25:25" x14ac:dyDescent="0.3">
      <c r="Y126" s="10"/>
    </row>
    <row r="127" spans="25:25" x14ac:dyDescent="0.3">
      <c r="Y127" s="10"/>
    </row>
    <row r="128" spans="25:25" x14ac:dyDescent="0.3">
      <c r="Y128" s="10"/>
    </row>
    <row r="129" spans="25:25" x14ac:dyDescent="0.3">
      <c r="Y129" s="10"/>
    </row>
    <row r="130" spans="25:25" x14ac:dyDescent="0.3">
      <c r="Y130" s="10"/>
    </row>
    <row r="131" spans="25:25" x14ac:dyDescent="0.3">
      <c r="Y131" s="10"/>
    </row>
    <row r="132" spans="25:25" x14ac:dyDescent="0.3">
      <c r="Y132" s="10"/>
    </row>
    <row r="133" spans="25:25" x14ac:dyDescent="0.3">
      <c r="Y133" s="10"/>
    </row>
    <row r="134" spans="25:25" x14ac:dyDescent="0.3">
      <c r="Y134" s="10"/>
    </row>
    <row r="135" spans="25:25" x14ac:dyDescent="0.3">
      <c r="Y135" s="10"/>
    </row>
    <row r="136" spans="25:25" x14ac:dyDescent="0.3">
      <c r="Y136" s="10"/>
    </row>
    <row r="137" spans="25:25" x14ac:dyDescent="0.3">
      <c r="Y137" s="10"/>
    </row>
    <row r="138" spans="25:25" x14ac:dyDescent="0.3">
      <c r="Y138" s="10"/>
    </row>
    <row r="139" spans="25:25" x14ac:dyDescent="0.3">
      <c r="Y139" s="10"/>
    </row>
    <row r="140" spans="25:25" x14ac:dyDescent="0.3">
      <c r="Y140" s="10"/>
    </row>
    <row r="141" spans="25:25" x14ac:dyDescent="0.3">
      <c r="Y141" s="10"/>
    </row>
    <row r="142" spans="25:25" x14ac:dyDescent="0.3">
      <c r="Y142" s="10"/>
    </row>
    <row r="143" spans="25:25" x14ac:dyDescent="0.3">
      <c r="Y143" s="10"/>
    </row>
    <row r="144" spans="25:25" x14ac:dyDescent="0.3">
      <c r="Y144" s="10"/>
    </row>
    <row r="145" spans="25:25" x14ac:dyDescent="0.3">
      <c r="Y145" s="10"/>
    </row>
    <row r="146" spans="25:25" x14ac:dyDescent="0.3">
      <c r="Y146" s="10"/>
    </row>
    <row r="147" spans="25:25" x14ac:dyDescent="0.3">
      <c r="Y147" s="10"/>
    </row>
    <row r="148" spans="25:25" x14ac:dyDescent="0.3">
      <c r="Y148" s="10"/>
    </row>
    <row r="149" spans="25:25" x14ac:dyDescent="0.3">
      <c r="Y149" s="10"/>
    </row>
    <row r="150" spans="25:25" x14ac:dyDescent="0.3">
      <c r="Y150" s="10"/>
    </row>
    <row r="151" spans="25:25" x14ac:dyDescent="0.3">
      <c r="Y151" s="10"/>
    </row>
    <row r="152" spans="25:25" x14ac:dyDescent="0.3">
      <c r="Y152" s="10"/>
    </row>
    <row r="153" spans="25:25" x14ac:dyDescent="0.3">
      <c r="Y153" s="10"/>
    </row>
    <row r="154" spans="25:25" x14ac:dyDescent="0.3">
      <c r="Y154" s="10"/>
    </row>
    <row r="155" spans="25:25" x14ac:dyDescent="0.3">
      <c r="Y155" s="10"/>
    </row>
    <row r="156" spans="25:25" x14ac:dyDescent="0.3">
      <c r="Y156" s="10"/>
    </row>
    <row r="157" spans="25:25" x14ac:dyDescent="0.3">
      <c r="Y157" s="10"/>
    </row>
    <row r="158" spans="25:25" x14ac:dyDescent="0.3">
      <c r="Y158" s="10"/>
    </row>
    <row r="159" spans="25:25" x14ac:dyDescent="0.3">
      <c r="Y159" s="10"/>
    </row>
    <row r="160" spans="25:25" x14ac:dyDescent="0.3">
      <c r="Y160" s="10"/>
    </row>
    <row r="161" spans="25:25" x14ac:dyDescent="0.3">
      <c r="Y161" s="10"/>
    </row>
    <row r="162" spans="25:25" x14ac:dyDescent="0.3">
      <c r="Y162" s="10"/>
    </row>
    <row r="163" spans="25:25" x14ac:dyDescent="0.3">
      <c r="Y163" s="10"/>
    </row>
    <row r="164" spans="25:25" x14ac:dyDescent="0.3">
      <c r="Y164" s="10"/>
    </row>
    <row r="165" spans="25:25" x14ac:dyDescent="0.3">
      <c r="Y165" s="10"/>
    </row>
    <row r="166" spans="25:25" x14ac:dyDescent="0.3">
      <c r="Y166" s="10"/>
    </row>
    <row r="167" spans="25:25" x14ac:dyDescent="0.3">
      <c r="Y167" s="10"/>
    </row>
    <row r="168" spans="25:25" x14ac:dyDescent="0.3">
      <c r="Y168" s="10"/>
    </row>
    <row r="169" spans="25:25" x14ac:dyDescent="0.3">
      <c r="Y169" s="10"/>
    </row>
    <row r="170" spans="25:25" x14ac:dyDescent="0.3">
      <c r="Y170" s="10"/>
    </row>
    <row r="171" spans="25:25" x14ac:dyDescent="0.3">
      <c r="Y171" s="10"/>
    </row>
    <row r="172" spans="25:25" x14ac:dyDescent="0.3">
      <c r="Y172" s="10"/>
    </row>
    <row r="173" spans="25:25" x14ac:dyDescent="0.3">
      <c r="Y173" s="10"/>
    </row>
    <row r="174" spans="25:25" x14ac:dyDescent="0.3">
      <c r="Y174" s="10"/>
    </row>
    <row r="175" spans="25:25" x14ac:dyDescent="0.3">
      <c r="Y175" s="10"/>
    </row>
    <row r="176" spans="25:25" x14ac:dyDescent="0.3">
      <c r="Y176" s="10"/>
    </row>
    <row r="177" spans="25:25" x14ac:dyDescent="0.3">
      <c r="Y177" s="10"/>
    </row>
    <row r="178" spans="25:25" x14ac:dyDescent="0.3">
      <c r="Y178" s="10"/>
    </row>
    <row r="179" spans="25:25" x14ac:dyDescent="0.3">
      <c r="Y179" s="10"/>
    </row>
    <row r="180" spans="25:25" x14ac:dyDescent="0.3">
      <c r="Y180" s="10"/>
    </row>
    <row r="181" spans="25:25" x14ac:dyDescent="0.3">
      <c r="Y181" s="10"/>
    </row>
    <row r="182" spans="25:25" x14ac:dyDescent="0.3">
      <c r="Y182" s="10"/>
    </row>
    <row r="183" spans="25:25" x14ac:dyDescent="0.3">
      <c r="Y183" s="10"/>
    </row>
    <row r="184" spans="25:25" x14ac:dyDescent="0.3">
      <c r="Y184" s="10"/>
    </row>
    <row r="185" spans="25:25" x14ac:dyDescent="0.3">
      <c r="Y185" s="10"/>
    </row>
    <row r="186" spans="25:25" x14ac:dyDescent="0.3">
      <c r="Y186" s="10"/>
    </row>
    <row r="187" spans="25:25" x14ac:dyDescent="0.3">
      <c r="Y187" s="10"/>
    </row>
    <row r="188" spans="25:25" x14ac:dyDescent="0.3">
      <c r="Y188" s="10"/>
    </row>
    <row r="189" spans="25:25" x14ac:dyDescent="0.3">
      <c r="Y189" s="10"/>
    </row>
    <row r="190" spans="25:25" x14ac:dyDescent="0.3">
      <c r="Y190" s="10"/>
    </row>
    <row r="191" spans="25:25" x14ac:dyDescent="0.3">
      <c r="Y191" s="10"/>
    </row>
    <row r="192" spans="25:25" x14ac:dyDescent="0.3">
      <c r="Y192" s="10"/>
    </row>
    <row r="193" spans="25:25" x14ac:dyDescent="0.3">
      <c r="Y193" s="10"/>
    </row>
    <row r="194" spans="25:25" x14ac:dyDescent="0.3">
      <c r="Y194" s="10"/>
    </row>
    <row r="195" spans="25:25" x14ac:dyDescent="0.3">
      <c r="Y195" s="10"/>
    </row>
    <row r="196" spans="25:25" x14ac:dyDescent="0.3">
      <c r="Y196" s="10"/>
    </row>
    <row r="197" spans="25:25" x14ac:dyDescent="0.3">
      <c r="Y197" s="10"/>
    </row>
    <row r="198" spans="25:25" x14ac:dyDescent="0.3">
      <c r="Y198" s="10"/>
    </row>
    <row r="199" spans="25:25" x14ac:dyDescent="0.3">
      <c r="Y199" s="10"/>
    </row>
    <row r="200" spans="25:25" x14ac:dyDescent="0.3">
      <c r="Y200" s="10"/>
    </row>
    <row r="201" spans="25:25" x14ac:dyDescent="0.3">
      <c r="Y201" s="10"/>
    </row>
    <row r="202" spans="25:25" x14ac:dyDescent="0.3">
      <c r="Y202" s="10"/>
    </row>
    <row r="203" spans="25:25" x14ac:dyDescent="0.3">
      <c r="Y203" s="10"/>
    </row>
    <row r="204" spans="25:25" x14ac:dyDescent="0.3">
      <c r="Y204" s="10"/>
    </row>
    <row r="205" spans="25:25" x14ac:dyDescent="0.3">
      <c r="Y205" s="10"/>
    </row>
    <row r="206" spans="25:25" x14ac:dyDescent="0.3">
      <c r="Y206" s="10"/>
    </row>
    <row r="207" spans="25:25" x14ac:dyDescent="0.3">
      <c r="Y207" s="10"/>
    </row>
    <row r="208" spans="25:25" x14ac:dyDescent="0.3">
      <c r="Y208" s="10"/>
    </row>
    <row r="209" spans="25:25" x14ac:dyDescent="0.3">
      <c r="Y209" s="10"/>
    </row>
    <row r="210" spans="25:25" x14ac:dyDescent="0.3">
      <c r="Y210" s="10"/>
    </row>
    <row r="211" spans="25:25" x14ac:dyDescent="0.3">
      <c r="Y211" s="10"/>
    </row>
    <row r="212" spans="25:25" x14ac:dyDescent="0.3">
      <c r="Y212" s="10"/>
    </row>
    <row r="213" spans="25:25" x14ac:dyDescent="0.3">
      <c r="Y213" s="10"/>
    </row>
    <row r="214" spans="25:25" x14ac:dyDescent="0.3">
      <c r="Y214" s="10"/>
    </row>
    <row r="215" spans="25:25" x14ac:dyDescent="0.3">
      <c r="Y215" s="10"/>
    </row>
    <row r="216" spans="25:25" x14ac:dyDescent="0.3">
      <c r="Y216" s="10"/>
    </row>
    <row r="217" spans="25:25" x14ac:dyDescent="0.3">
      <c r="Y217" s="10"/>
    </row>
    <row r="218" spans="25:25" x14ac:dyDescent="0.3">
      <c r="Y218" s="10"/>
    </row>
    <row r="219" spans="25:25" x14ac:dyDescent="0.3">
      <c r="Y219" s="10"/>
    </row>
    <row r="220" spans="25:25" x14ac:dyDescent="0.3">
      <c r="Y220" s="10"/>
    </row>
    <row r="221" spans="25:25" x14ac:dyDescent="0.3">
      <c r="Y221" s="10"/>
    </row>
    <row r="222" spans="25:25" x14ac:dyDescent="0.3">
      <c r="Y222" s="10"/>
    </row>
    <row r="223" spans="25:25" x14ac:dyDescent="0.3">
      <c r="Y223" s="10"/>
    </row>
    <row r="224" spans="25:25" x14ac:dyDescent="0.3">
      <c r="Y224" s="10"/>
    </row>
    <row r="225" spans="25:25" x14ac:dyDescent="0.3">
      <c r="Y225" s="10"/>
    </row>
    <row r="226" spans="25:25" x14ac:dyDescent="0.3">
      <c r="Y226" s="10"/>
    </row>
    <row r="227" spans="25:25" x14ac:dyDescent="0.3">
      <c r="Y227" s="10"/>
    </row>
    <row r="228" spans="25:25" x14ac:dyDescent="0.3">
      <c r="Y228" s="10"/>
    </row>
    <row r="229" spans="25:25" x14ac:dyDescent="0.3">
      <c r="Y229" s="10"/>
    </row>
    <row r="230" spans="25:25" x14ac:dyDescent="0.3">
      <c r="Y230" s="10"/>
    </row>
    <row r="231" spans="25:25" x14ac:dyDescent="0.3">
      <c r="Y231" s="10"/>
    </row>
    <row r="232" spans="25:25" x14ac:dyDescent="0.3">
      <c r="Y232" s="10"/>
    </row>
    <row r="233" spans="25:25" x14ac:dyDescent="0.3">
      <c r="Y233" s="10"/>
    </row>
    <row r="234" spans="25:25" x14ac:dyDescent="0.3">
      <c r="Y234" s="10"/>
    </row>
    <row r="235" spans="25:25" x14ac:dyDescent="0.3">
      <c r="Y235" s="10"/>
    </row>
    <row r="236" spans="25:25" x14ac:dyDescent="0.3">
      <c r="Y236" s="10"/>
    </row>
    <row r="237" spans="25:25" x14ac:dyDescent="0.3">
      <c r="Y237" s="10"/>
    </row>
    <row r="238" spans="25:25" x14ac:dyDescent="0.3">
      <c r="Y238" s="10"/>
    </row>
    <row r="239" spans="25:25" x14ac:dyDescent="0.3">
      <c r="Y239" s="10"/>
    </row>
    <row r="240" spans="25:25" x14ac:dyDescent="0.3">
      <c r="Y240" s="10"/>
    </row>
    <row r="241" spans="25:25" x14ac:dyDescent="0.3">
      <c r="Y241" s="10"/>
    </row>
    <row r="242" spans="25:25" x14ac:dyDescent="0.3">
      <c r="Y242" s="10"/>
    </row>
    <row r="243" spans="25:25" x14ac:dyDescent="0.3">
      <c r="Y243" s="10"/>
    </row>
    <row r="244" spans="25:25" x14ac:dyDescent="0.3">
      <c r="Y244" s="10"/>
    </row>
    <row r="245" spans="25:25" x14ac:dyDescent="0.3">
      <c r="Y245" s="10"/>
    </row>
    <row r="246" spans="25:25" x14ac:dyDescent="0.3">
      <c r="Y246" s="10"/>
    </row>
    <row r="247" spans="25:25" x14ac:dyDescent="0.3">
      <c r="Y247" s="10"/>
    </row>
    <row r="248" spans="25:25" x14ac:dyDescent="0.3">
      <c r="Y248" s="10"/>
    </row>
    <row r="249" spans="25:25" x14ac:dyDescent="0.3">
      <c r="Y249" s="10"/>
    </row>
    <row r="250" spans="25:25" x14ac:dyDescent="0.3">
      <c r="Y250" s="10"/>
    </row>
    <row r="251" spans="25:25" x14ac:dyDescent="0.3">
      <c r="Y251" s="10"/>
    </row>
    <row r="252" spans="25:25" x14ac:dyDescent="0.3">
      <c r="Y252" s="10"/>
    </row>
    <row r="253" spans="25:25" x14ac:dyDescent="0.3">
      <c r="Y253" s="10"/>
    </row>
    <row r="254" spans="25:25" x14ac:dyDescent="0.3">
      <c r="Y254" s="10"/>
    </row>
    <row r="255" spans="25:25" x14ac:dyDescent="0.3">
      <c r="Y255" s="10"/>
    </row>
    <row r="256" spans="25:25" x14ac:dyDescent="0.3">
      <c r="Y256" s="10"/>
    </row>
    <row r="257" spans="25:25" x14ac:dyDescent="0.3">
      <c r="Y257" s="10"/>
    </row>
    <row r="258" spans="25:25" x14ac:dyDescent="0.3">
      <c r="Y258" s="10"/>
    </row>
    <row r="259" spans="25:25" x14ac:dyDescent="0.3">
      <c r="Y259" s="10"/>
    </row>
    <row r="260" spans="25:25" x14ac:dyDescent="0.3">
      <c r="Y260" s="10"/>
    </row>
    <row r="261" spans="25:25" x14ac:dyDescent="0.3">
      <c r="Y261" s="10"/>
    </row>
    <row r="262" spans="25:25" x14ac:dyDescent="0.3">
      <c r="Y262" s="10"/>
    </row>
    <row r="263" spans="25:25" x14ac:dyDescent="0.3">
      <c r="Y263" s="10"/>
    </row>
    <row r="264" spans="25:25" x14ac:dyDescent="0.3">
      <c r="Y264" s="10"/>
    </row>
    <row r="265" spans="25:25" x14ac:dyDescent="0.3">
      <c r="Y265" s="10"/>
    </row>
    <row r="266" spans="25:25" x14ac:dyDescent="0.3">
      <c r="Y266" s="10"/>
    </row>
    <row r="267" spans="25:25" x14ac:dyDescent="0.3">
      <c r="Y267" s="10"/>
    </row>
    <row r="268" spans="25:25" x14ac:dyDescent="0.3">
      <c r="Y268" s="10"/>
    </row>
    <row r="269" spans="25:25" x14ac:dyDescent="0.3">
      <c r="Y269" s="10"/>
    </row>
    <row r="270" spans="25:25" x14ac:dyDescent="0.3">
      <c r="Y270" s="10"/>
    </row>
    <row r="271" spans="25:25" x14ac:dyDescent="0.3">
      <c r="Y271" s="10"/>
    </row>
    <row r="272" spans="25:25" x14ac:dyDescent="0.3">
      <c r="Y272" s="10"/>
    </row>
    <row r="273" spans="25:25" x14ac:dyDescent="0.3">
      <c r="Y273" s="10"/>
    </row>
    <row r="274" spans="25:25" x14ac:dyDescent="0.3">
      <c r="Y274" s="10"/>
    </row>
    <row r="275" spans="25:25" x14ac:dyDescent="0.3">
      <c r="Y275" s="10"/>
    </row>
    <row r="276" spans="25:25" x14ac:dyDescent="0.3">
      <c r="Y276" s="10"/>
    </row>
    <row r="277" spans="25:25" x14ac:dyDescent="0.3">
      <c r="Y277" s="10"/>
    </row>
    <row r="278" spans="25:25" x14ac:dyDescent="0.3">
      <c r="Y278" s="10"/>
    </row>
    <row r="279" spans="25:25" x14ac:dyDescent="0.3">
      <c r="Y279" s="10"/>
    </row>
    <row r="280" spans="25:25" x14ac:dyDescent="0.3">
      <c r="Y280" s="10"/>
    </row>
    <row r="281" spans="25:25" x14ac:dyDescent="0.3">
      <c r="Y281" s="10"/>
    </row>
    <row r="282" spans="25:25" x14ac:dyDescent="0.3">
      <c r="Y282" s="10"/>
    </row>
    <row r="283" spans="25:25" x14ac:dyDescent="0.3">
      <c r="Y283" s="10"/>
    </row>
    <row r="284" spans="25:25" x14ac:dyDescent="0.3">
      <c r="Y284" s="10"/>
    </row>
    <row r="285" spans="25:25" x14ac:dyDescent="0.3">
      <c r="Y285" s="10"/>
    </row>
    <row r="286" spans="25:25" x14ac:dyDescent="0.3">
      <c r="Y286" s="10"/>
    </row>
    <row r="287" spans="25:25" x14ac:dyDescent="0.3">
      <c r="Y287" s="10"/>
    </row>
    <row r="288" spans="25:25" x14ac:dyDescent="0.3">
      <c r="Y288" s="10"/>
    </row>
    <row r="289" spans="25:25" x14ac:dyDescent="0.3">
      <c r="Y289" s="10"/>
    </row>
    <row r="290" spans="25:25" x14ac:dyDescent="0.3">
      <c r="Y290" s="10"/>
    </row>
    <row r="291" spans="25:25" x14ac:dyDescent="0.3">
      <c r="Y291" s="10"/>
    </row>
    <row r="292" spans="25:25" x14ac:dyDescent="0.3">
      <c r="Y292" s="10"/>
    </row>
    <row r="293" spans="25:25" x14ac:dyDescent="0.3">
      <c r="Y293" s="10"/>
    </row>
    <row r="294" spans="25:25" x14ac:dyDescent="0.3">
      <c r="Y294" s="10"/>
    </row>
    <row r="295" spans="25:25" x14ac:dyDescent="0.3">
      <c r="Y295" s="10"/>
    </row>
    <row r="296" spans="25:25" x14ac:dyDescent="0.3">
      <c r="Y296" s="10"/>
    </row>
    <row r="297" spans="25:25" x14ac:dyDescent="0.3">
      <c r="Y297" s="10"/>
    </row>
    <row r="298" spans="25:25" x14ac:dyDescent="0.3">
      <c r="Y298" s="10"/>
    </row>
    <row r="299" spans="25:25" x14ac:dyDescent="0.3">
      <c r="Y299" s="10"/>
    </row>
    <row r="300" spans="25:25" x14ac:dyDescent="0.3">
      <c r="Y300" s="10"/>
    </row>
    <row r="301" spans="25:25" x14ac:dyDescent="0.3">
      <c r="Y301" s="10"/>
    </row>
    <row r="302" spans="25:25" x14ac:dyDescent="0.3">
      <c r="Y302" s="10"/>
    </row>
    <row r="303" spans="25:25" x14ac:dyDescent="0.3">
      <c r="Y303" s="10"/>
    </row>
    <row r="304" spans="25:25" x14ac:dyDescent="0.3">
      <c r="Y304" s="10"/>
    </row>
    <row r="305" spans="25:25" x14ac:dyDescent="0.3">
      <c r="Y305" s="10"/>
    </row>
    <row r="306" spans="25:25" x14ac:dyDescent="0.3">
      <c r="Y306" s="10"/>
    </row>
    <row r="307" spans="25:25" x14ac:dyDescent="0.3">
      <c r="Y307" s="10"/>
    </row>
    <row r="308" spans="25:25" x14ac:dyDescent="0.3">
      <c r="Y308" s="10"/>
    </row>
    <row r="309" spans="25:25" x14ac:dyDescent="0.3">
      <c r="Y309" s="10"/>
    </row>
    <row r="310" spans="25:25" x14ac:dyDescent="0.3">
      <c r="Y310" s="10"/>
    </row>
    <row r="311" spans="25:25" x14ac:dyDescent="0.3">
      <c r="Y311" s="10"/>
    </row>
    <row r="312" spans="25:25" x14ac:dyDescent="0.3">
      <c r="Y312" s="10"/>
    </row>
    <row r="313" spans="25:25" x14ac:dyDescent="0.3">
      <c r="Y313" s="10"/>
    </row>
    <row r="314" spans="25:25" x14ac:dyDescent="0.3">
      <c r="Y314" s="10"/>
    </row>
    <row r="315" spans="25:25" x14ac:dyDescent="0.3">
      <c r="Y315" s="10"/>
    </row>
    <row r="316" spans="25:25" x14ac:dyDescent="0.3">
      <c r="Y316" s="10"/>
    </row>
    <row r="317" spans="25:25" x14ac:dyDescent="0.3">
      <c r="Y317" s="10"/>
    </row>
    <row r="318" spans="25:25" x14ac:dyDescent="0.3">
      <c r="Y318" s="10"/>
    </row>
    <row r="319" spans="25:25" x14ac:dyDescent="0.3">
      <c r="Y319" s="10"/>
    </row>
    <row r="320" spans="25:25" x14ac:dyDescent="0.3">
      <c r="Y320" s="10"/>
    </row>
    <row r="321" spans="25:25" x14ac:dyDescent="0.3">
      <c r="Y321" s="10"/>
    </row>
    <row r="322" spans="25:25" x14ac:dyDescent="0.3">
      <c r="Y322" s="10"/>
    </row>
    <row r="323" spans="25:25" x14ac:dyDescent="0.3">
      <c r="Y323" s="10"/>
    </row>
    <row r="324" spans="25:25" x14ac:dyDescent="0.3">
      <c r="Y324" s="10"/>
    </row>
    <row r="325" spans="25:25" x14ac:dyDescent="0.3">
      <c r="Y325" s="10"/>
    </row>
    <row r="326" spans="25:25" x14ac:dyDescent="0.3">
      <c r="Y326" s="10"/>
    </row>
    <row r="327" spans="25:25" x14ac:dyDescent="0.3">
      <c r="Y327" s="10"/>
    </row>
    <row r="328" spans="25:25" x14ac:dyDescent="0.3">
      <c r="Y328" s="10"/>
    </row>
    <row r="329" spans="25:25" x14ac:dyDescent="0.3">
      <c r="Y329" s="10"/>
    </row>
    <row r="330" spans="25:25" x14ac:dyDescent="0.3">
      <c r="Y330" s="10"/>
    </row>
    <row r="331" spans="25:25" x14ac:dyDescent="0.3">
      <c r="Y331" s="10"/>
    </row>
    <row r="332" spans="25:25" x14ac:dyDescent="0.3">
      <c r="Y332" s="10"/>
    </row>
    <row r="333" spans="25:25" x14ac:dyDescent="0.3">
      <c r="Y333" s="10"/>
    </row>
    <row r="334" spans="25:25" x14ac:dyDescent="0.3">
      <c r="Y334" s="10"/>
    </row>
    <row r="335" spans="25:25" x14ac:dyDescent="0.3">
      <c r="Y335" s="10"/>
    </row>
    <row r="336" spans="25:25" x14ac:dyDescent="0.3">
      <c r="Y336" s="10"/>
    </row>
    <row r="337" spans="25:25" x14ac:dyDescent="0.3">
      <c r="Y337" s="10"/>
    </row>
    <row r="338" spans="25:25" x14ac:dyDescent="0.3">
      <c r="Y338" s="10"/>
    </row>
    <row r="339" spans="25:25" x14ac:dyDescent="0.3">
      <c r="Y339" s="10"/>
    </row>
    <row r="340" spans="25:25" x14ac:dyDescent="0.3">
      <c r="Y340" s="10"/>
    </row>
    <row r="341" spans="25:25" x14ac:dyDescent="0.3">
      <c r="Y341" s="10"/>
    </row>
    <row r="342" spans="25:25" x14ac:dyDescent="0.3">
      <c r="Y342" s="10"/>
    </row>
    <row r="343" spans="25:25" x14ac:dyDescent="0.3">
      <c r="Y343" s="10"/>
    </row>
    <row r="344" spans="25:25" x14ac:dyDescent="0.3">
      <c r="Y344" s="10"/>
    </row>
    <row r="345" spans="25:25" x14ac:dyDescent="0.3">
      <c r="Y345" s="10"/>
    </row>
    <row r="346" spans="25:25" x14ac:dyDescent="0.3">
      <c r="Y346" s="10"/>
    </row>
    <row r="347" spans="25:25" x14ac:dyDescent="0.3">
      <c r="Y347" s="10"/>
    </row>
    <row r="348" spans="25:25" x14ac:dyDescent="0.3">
      <c r="Y348" s="10"/>
    </row>
    <row r="349" spans="25:25" x14ac:dyDescent="0.3">
      <c r="Y349" s="10"/>
    </row>
    <row r="350" spans="25:25" x14ac:dyDescent="0.3">
      <c r="Y350" s="10"/>
    </row>
    <row r="351" spans="25:25" x14ac:dyDescent="0.3">
      <c r="Y351" s="10"/>
    </row>
    <row r="352" spans="25:25" x14ac:dyDescent="0.3">
      <c r="Y352" s="10"/>
    </row>
    <row r="353" spans="25:25" x14ac:dyDescent="0.3">
      <c r="Y353" s="10"/>
    </row>
    <row r="354" spans="25:25" x14ac:dyDescent="0.3">
      <c r="Y354" s="10"/>
    </row>
    <row r="355" spans="25:25" x14ac:dyDescent="0.3">
      <c r="Y355" s="10"/>
    </row>
    <row r="356" spans="25:25" x14ac:dyDescent="0.3">
      <c r="Y356" s="10"/>
    </row>
    <row r="357" spans="25:25" x14ac:dyDescent="0.3">
      <c r="Y357" s="10"/>
    </row>
    <row r="358" spans="25:25" x14ac:dyDescent="0.3">
      <c r="Y358" s="10"/>
    </row>
    <row r="359" spans="25:25" x14ac:dyDescent="0.3">
      <c r="Y359" s="10"/>
    </row>
    <row r="360" spans="25:25" x14ac:dyDescent="0.3">
      <c r="Y360" s="10"/>
    </row>
    <row r="361" spans="25:25" x14ac:dyDescent="0.3">
      <c r="Y361" s="10"/>
    </row>
    <row r="362" spans="25:25" x14ac:dyDescent="0.3">
      <c r="Y362" s="10"/>
    </row>
    <row r="363" spans="25:25" x14ac:dyDescent="0.3">
      <c r="Y363" s="10"/>
    </row>
    <row r="364" spans="25:25" x14ac:dyDescent="0.3">
      <c r="Y364" s="10"/>
    </row>
    <row r="365" spans="25:25" x14ac:dyDescent="0.3">
      <c r="Y365" s="10"/>
    </row>
    <row r="366" spans="25:25" x14ac:dyDescent="0.3">
      <c r="Y366" s="10"/>
    </row>
    <row r="367" spans="25:25" x14ac:dyDescent="0.3">
      <c r="Y367" s="10"/>
    </row>
    <row r="368" spans="25:25" x14ac:dyDescent="0.3">
      <c r="Y368" s="10"/>
    </row>
    <row r="369" spans="25:25" x14ac:dyDescent="0.3">
      <c r="Y369" s="10"/>
    </row>
    <row r="370" spans="25:25" x14ac:dyDescent="0.3">
      <c r="Y370" s="10"/>
    </row>
    <row r="371" spans="25:25" x14ac:dyDescent="0.3">
      <c r="Y371" s="10"/>
    </row>
    <row r="372" spans="25:25" x14ac:dyDescent="0.3">
      <c r="Y372" s="10"/>
    </row>
    <row r="373" spans="25:25" x14ac:dyDescent="0.3">
      <c r="Y373" s="10"/>
    </row>
    <row r="374" spans="25:25" x14ac:dyDescent="0.3">
      <c r="Y374" s="10"/>
    </row>
    <row r="375" spans="25:25" x14ac:dyDescent="0.3">
      <c r="Y375" s="10"/>
    </row>
    <row r="376" spans="25:25" x14ac:dyDescent="0.3">
      <c r="Y376" s="10"/>
    </row>
    <row r="377" spans="25:25" x14ac:dyDescent="0.3">
      <c r="Y377" s="10"/>
    </row>
    <row r="378" spans="25:25" x14ac:dyDescent="0.3">
      <c r="Y378" s="10"/>
    </row>
    <row r="379" spans="25:25" x14ac:dyDescent="0.3">
      <c r="Y379" s="10"/>
    </row>
    <row r="380" spans="25:25" x14ac:dyDescent="0.3">
      <c r="Y380" s="10"/>
    </row>
    <row r="381" spans="25:25" x14ac:dyDescent="0.3">
      <c r="Y381" s="10"/>
    </row>
    <row r="382" spans="25:25" x14ac:dyDescent="0.3">
      <c r="Y382" s="10"/>
    </row>
    <row r="383" spans="25:25" x14ac:dyDescent="0.3">
      <c r="Y383" s="10"/>
    </row>
    <row r="384" spans="25:25" x14ac:dyDescent="0.3">
      <c r="Y384" s="10"/>
    </row>
    <row r="385" spans="25:25" x14ac:dyDescent="0.3">
      <c r="Y385" s="10"/>
    </row>
    <row r="386" spans="25:25" x14ac:dyDescent="0.3">
      <c r="Y386" s="10"/>
    </row>
    <row r="387" spans="25:25" x14ac:dyDescent="0.3">
      <c r="Y387" s="10"/>
    </row>
    <row r="388" spans="25:25" x14ac:dyDescent="0.3">
      <c r="Y388" s="10"/>
    </row>
    <row r="389" spans="25:25" x14ac:dyDescent="0.3">
      <c r="Y389" s="10"/>
    </row>
    <row r="390" spans="25:25" x14ac:dyDescent="0.3">
      <c r="Y390" s="10"/>
    </row>
    <row r="391" spans="25:25" x14ac:dyDescent="0.3">
      <c r="Y391" s="10"/>
    </row>
    <row r="392" spans="25:25" x14ac:dyDescent="0.3">
      <c r="Y392" s="10"/>
    </row>
    <row r="393" spans="25:25" x14ac:dyDescent="0.3">
      <c r="Y393" s="10"/>
    </row>
    <row r="394" spans="25:25" x14ac:dyDescent="0.3">
      <c r="Y394" s="10"/>
    </row>
    <row r="395" spans="25:25" x14ac:dyDescent="0.3">
      <c r="Y395" s="10"/>
    </row>
    <row r="396" spans="25:25" x14ac:dyDescent="0.3">
      <c r="Y396" s="10"/>
    </row>
    <row r="397" spans="25:25" x14ac:dyDescent="0.3">
      <c r="Y397" s="10"/>
    </row>
    <row r="398" spans="25:25" x14ac:dyDescent="0.3">
      <c r="Y398" s="10"/>
    </row>
    <row r="399" spans="25:25" x14ac:dyDescent="0.3">
      <c r="Y399" s="10"/>
    </row>
    <row r="400" spans="25:25" x14ac:dyDescent="0.3">
      <c r="Y400" s="10"/>
    </row>
    <row r="401" spans="25:25" x14ac:dyDescent="0.3">
      <c r="Y401" s="10"/>
    </row>
    <row r="402" spans="25:25" x14ac:dyDescent="0.3">
      <c r="Y402" s="10"/>
    </row>
    <row r="403" spans="25:25" x14ac:dyDescent="0.3">
      <c r="Y403" s="10"/>
    </row>
    <row r="404" spans="25:25" x14ac:dyDescent="0.3">
      <c r="Y404" s="10"/>
    </row>
    <row r="405" spans="25:25" x14ac:dyDescent="0.3">
      <c r="Y405" s="10"/>
    </row>
    <row r="406" spans="25:25" x14ac:dyDescent="0.3">
      <c r="Y406" s="10"/>
    </row>
    <row r="407" spans="25:25" x14ac:dyDescent="0.3">
      <c r="Y407" s="10"/>
    </row>
    <row r="408" spans="25:25" x14ac:dyDescent="0.3">
      <c r="Y408" s="10"/>
    </row>
    <row r="409" spans="25:25" x14ac:dyDescent="0.3">
      <c r="Y409" s="10"/>
    </row>
    <row r="410" spans="25:25" x14ac:dyDescent="0.3">
      <c r="Y410" s="10"/>
    </row>
    <row r="411" spans="25:25" x14ac:dyDescent="0.3">
      <c r="Y411" s="10"/>
    </row>
    <row r="412" spans="25:25" x14ac:dyDescent="0.3">
      <c r="Y412" s="10"/>
    </row>
    <row r="413" spans="25:25" x14ac:dyDescent="0.3">
      <c r="Y413" s="10"/>
    </row>
    <row r="414" spans="25:25" x14ac:dyDescent="0.3">
      <c r="Y414" s="10"/>
    </row>
    <row r="415" spans="25:25" x14ac:dyDescent="0.3">
      <c r="Y415" s="10"/>
    </row>
    <row r="416" spans="25:25" x14ac:dyDescent="0.3">
      <c r="Y416" s="10"/>
    </row>
    <row r="417" spans="25:25" x14ac:dyDescent="0.3">
      <c r="Y417" s="10"/>
    </row>
    <row r="418" spans="25:25" x14ac:dyDescent="0.3">
      <c r="Y418" s="10"/>
    </row>
    <row r="419" spans="25:25" x14ac:dyDescent="0.3">
      <c r="Y419" s="10"/>
    </row>
    <row r="420" spans="25:25" x14ac:dyDescent="0.3">
      <c r="Y420" s="10"/>
    </row>
    <row r="421" spans="25:25" x14ac:dyDescent="0.3">
      <c r="Y421" s="10"/>
    </row>
    <row r="422" spans="25:25" x14ac:dyDescent="0.3">
      <c r="Y422" s="10"/>
    </row>
    <row r="423" spans="25:25" x14ac:dyDescent="0.3">
      <c r="Y423" s="10"/>
    </row>
    <row r="424" spans="25:25" x14ac:dyDescent="0.3">
      <c r="Y424" s="10"/>
    </row>
    <row r="425" spans="25:25" x14ac:dyDescent="0.3">
      <c r="Y425" s="10"/>
    </row>
    <row r="426" spans="25:25" x14ac:dyDescent="0.3">
      <c r="Y426" s="10"/>
    </row>
    <row r="427" spans="25:25" x14ac:dyDescent="0.3">
      <c r="Y427" s="10"/>
    </row>
    <row r="428" spans="25:25" x14ac:dyDescent="0.3">
      <c r="Y428" s="10"/>
    </row>
    <row r="429" spans="25:25" x14ac:dyDescent="0.3">
      <c r="Y429" s="10"/>
    </row>
    <row r="430" spans="25:25" x14ac:dyDescent="0.3">
      <c r="Y430" s="10"/>
    </row>
    <row r="431" spans="25:25" x14ac:dyDescent="0.3">
      <c r="Y431" s="10"/>
    </row>
    <row r="432" spans="25:25" x14ac:dyDescent="0.3">
      <c r="Y432" s="10"/>
    </row>
    <row r="433" spans="25:25" x14ac:dyDescent="0.3">
      <c r="Y433" s="10"/>
    </row>
    <row r="434" spans="25:25" x14ac:dyDescent="0.3">
      <c r="Y434" s="10"/>
    </row>
    <row r="435" spans="25:25" x14ac:dyDescent="0.3">
      <c r="Y435" s="10"/>
    </row>
    <row r="436" spans="25:25" x14ac:dyDescent="0.3">
      <c r="Y436" s="10"/>
    </row>
    <row r="437" spans="25:25" x14ac:dyDescent="0.3">
      <c r="Y437" s="10"/>
    </row>
    <row r="438" spans="25:25" x14ac:dyDescent="0.3">
      <c r="Y438" s="10"/>
    </row>
    <row r="439" spans="25:25" x14ac:dyDescent="0.3">
      <c r="Y439" s="10"/>
    </row>
    <row r="440" spans="25:25" x14ac:dyDescent="0.3">
      <c r="Y440" s="10"/>
    </row>
    <row r="441" spans="25:25" x14ac:dyDescent="0.3">
      <c r="Y441" s="10"/>
    </row>
    <row r="442" spans="25:25" x14ac:dyDescent="0.3">
      <c r="Y442" s="10"/>
    </row>
    <row r="443" spans="25:25" x14ac:dyDescent="0.3">
      <c r="Y443" s="10"/>
    </row>
    <row r="444" spans="25:25" x14ac:dyDescent="0.3">
      <c r="Y444" s="10"/>
    </row>
    <row r="445" spans="25:25" x14ac:dyDescent="0.3">
      <c r="Y445" s="10"/>
    </row>
    <row r="446" spans="25:25" x14ac:dyDescent="0.3">
      <c r="Y446" s="10"/>
    </row>
    <row r="447" spans="25:25" x14ac:dyDescent="0.3">
      <c r="Y447" s="10"/>
    </row>
    <row r="448" spans="25:25" x14ac:dyDescent="0.3">
      <c r="Y448" s="10"/>
    </row>
    <row r="449" spans="25:25" x14ac:dyDescent="0.3">
      <c r="Y449" s="10"/>
    </row>
    <row r="450" spans="25:25" x14ac:dyDescent="0.3">
      <c r="Y450" s="10"/>
    </row>
    <row r="451" spans="25:25" x14ac:dyDescent="0.3">
      <c r="Y451" s="10"/>
    </row>
    <row r="452" spans="25:25" x14ac:dyDescent="0.3">
      <c r="Y452" s="10"/>
    </row>
    <row r="453" spans="25:25" x14ac:dyDescent="0.3">
      <c r="Y453" s="10"/>
    </row>
    <row r="454" spans="25:25" x14ac:dyDescent="0.3">
      <c r="Y454" s="10"/>
    </row>
    <row r="455" spans="25:25" x14ac:dyDescent="0.3">
      <c r="Y455" s="10"/>
    </row>
    <row r="456" spans="25:25" x14ac:dyDescent="0.3">
      <c r="Y456" s="10"/>
    </row>
    <row r="457" spans="25:25" x14ac:dyDescent="0.3">
      <c r="Y457" s="10"/>
    </row>
    <row r="458" spans="25:25" x14ac:dyDescent="0.3">
      <c r="Y458" s="10"/>
    </row>
    <row r="459" spans="25:25" x14ac:dyDescent="0.3">
      <c r="Y459" s="10"/>
    </row>
  </sheetData>
  <autoFilter ref="A1:X1" xr:uid="{30A4426E-EF52-4550-9A31-5036D9BD4300}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9515-BD3D-4F54-BAAA-3A4BDA97C473}">
  <dimension ref="A1:AB45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8" sqref="H28"/>
    </sheetView>
  </sheetViews>
  <sheetFormatPr defaultRowHeight="15" x14ac:dyDescent="0.25"/>
  <cols>
    <col min="1" max="1" width="23.140625" style="1" customWidth="1"/>
    <col min="2" max="3" width="12.85546875" style="10" customWidth="1"/>
    <col min="4" max="4" width="7.7109375" style="17" customWidth="1"/>
    <col min="5" max="5" width="15.7109375" style="17" customWidth="1"/>
    <col min="6" max="7" width="15.7109375" style="13" customWidth="1"/>
    <col min="8" max="8" width="20.7109375" style="62" customWidth="1"/>
    <col min="9" max="9" width="7.7109375" style="65" customWidth="1"/>
    <col min="10" max="10" width="20.7109375" style="13" customWidth="1"/>
    <col min="11" max="11" width="20.7109375" style="62" customWidth="1"/>
    <col min="12" max="14" width="15.7109375" style="13" customWidth="1"/>
    <col min="15" max="17" width="10.7109375" style="13" customWidth="1"/>
    <col min="18" max="21" width="10.7109375" style="15" customWidth="1"/>
    <col min="22" max="22" width="10.7109375" customWidth="1"/>
    <col min="23" max="23" width="18.42578125" customWidth="1"/>
    <col min="24" max="24" width="22" customWidth="1"/>
    <col min="25" max="25" width="15.140625" customWidth="1"/>
  </cols>
  <sheetData>
    <row r="1" spans="1:28" s="3" customFormat="1" ht="39.950000000000003" customHeight="1" x14ac:dyDescent="0.25">
      <c r="A1" s="2" t="s">
        <v>0</v>
      </c>
      <c r="B1" s="8" t="s">
        <v>3</v>
      </c>
      <c r="C1" s="8" t="s">
        <v>5</v>
      </c>
      <c r="D1" s="2" t="s">
        <v>170</v>
      </c>
      <c r="E1" s="7" t="s">
        <v>146</v>
      </c>
      <c r="F1" s="7" t="s">
        <v>201</v>
      </c>
      <c r="G1" s="7" t="s">
        <v>168</v>
      </c>
      <c r="H1" s="60" t="s">
        <v>123</v>
      </c>
      <c r="I1" s="63" t="s">
        <v>166</v>
      </c>
      <c r="J1" s="7" t="s">
        <v>169</v>
      </c>
      <c r="K1" s="60" t="s">
        <v>124</v>
      </c>
      <c r="L1" s="7" t="s">
        <v>127</v>
      </c>
      <c r="M1" s="7" t="s">
        <v>126</v>
      </c>
      <c r="N1" s="7" t="s">
        <v>125</v>
      </c>
      <c r="O1" s="7"/>
      <c r="P1" s="7"/>
      <c r="Q1" s="7"/>
      <c r="R1" s="7"/>
      <c r="S1" s="7"/>
      <c r="T1" s="7"/>
      <c r="U1" s="7"/>
      <c r="V1" s="7"/>
      <c r="W1" s="2"/>
      <c r="X1" s="2"/>
      <c r="Y1" s="2"/>
      <c r="Z1" s="2"/>
      <c r="AA1" s="2"/>
      <c r="AB1" s="2"/>
    </row>
    <row r="2" spans="1:28" ht="16.5" x14ac:dyDescent="0.3">
      <c r="A2" s="4" t="str">
        <f>Vstup!A2</f>
        <v>Prokop František</v>
      </c>
      <c r="B2" s="31">
        <f>Vstup!B2</f>
        <v>7305124409</v>
      </c>
      <c r="C2" s="51">
        <f>Vstup!C2</f>
        <v>44930</v>
      </c>
      <c r="D2" s="52" t="str">
        <f>Vstup!F2</f>
        <v>N</v>
      </c>
      <c r="E2" s="52"/>
      <c r="F2" s="12">
        <v>2</v>
      </c>
      <c r="G2" s="12">
        <v>60</v>
      </c>
      <c r="H2" s="61" t="s">
        <v>88</v>
      </c>
      <c r="I2" s="64" t="s">
        <v>167</v>
      </c>
      <c r="J2" s="12">
        <v>20</v>
      </c>
      <c r="K2" s="61" t="s">
        <v>128</v>
      </c>
      <c r="L2" s="12" t="s">
        <v>149</v>
      </c>
      <c r="M2" s="12"/>
      <c r="N2" s="12"/>
      <c r="O2" s="12"/>
      <c r="P2" s="12"/>
      <c r="Q2" s="12"/>
      <c r="R2" s="14"/>
      <c r="S2" s="14"/>
      <c r="T2" s="14"/>
      <c r="U2" s="14"/>
      <c r="V2" s="5"/>
      <c r="W2" s="4"/>
      <c r="X2" s="11"/>
      <c r="Y2" s="9"/>
    </row>
    <row r="3" spans="1:28" ht="16.5" x14ac:dyDescent="0.3">
      <c r="A3" s="4" t="str">
        <f>Vstup!A3</f>
        <v>Krausová Anna</v>
      </c>
      <c r="B3" s="31">
        <f>Vstup!B3</f>
        <v>6453100918</v>
      </c>
      <c r="C3" s="51">
        <f>Vstup!C3</f>
        <v>44964</v>
      </c>
      <c r="D3" s="52" t="str">
        <f>Vstup!F3</f>
        <v>N</v>
      </c>
      <c r="E3" s="52"/>
      <c r="F3" s="12">
        <v>0</v>
      </c>
      <c r="G3" s="12">
        <v>20</v>
      </c>
      <c r="H3" s="61" t="s">
        <v>128</v>
      </c>
      <c r="I3" s="64"/>
      <c r="J3" s="12">
        <v>10</v>
      </c>
      <c r="K3" s="61" t="s">
        <v>128</v>
      </c>
      <c r="L3" s="12"/>
      <c r="M3" s="12"/>
      <c r="N3" s="12"/>
      <c r="O3" s="12"/>
      <c r="P3" s="12"/>
      <c r="Q3" s="12"/>
      <c r="R3" s="14"/>
      <c r="S3" s="14"/>
      <c r="T3" s="14"/>
      <c r="U3" s="14"/>
      <c r="V3" s="5"/>
      <c r="W3" s="4"/>
      <c r="X3" s="11"/>
      <c r="Y3" s="9"/>
    </row>
    <row r="4" spans="1:28" ht="16.5" x14ac:dyDescent="0.3">
      <c r="A4" s="4" t="str">
        <f>Vstup!A4</f>
        <v>Pláňková Marie</v>
      </c>
      <c r="B4" s="31">
        <f>Vstup!B4</f>
        <v>6056200414</v>
      </c>
      <c r="C4" s="51">
        <f>Vstup!C4</f>
        <v>44966</v>
      </c>
      <c r="D4" s="52" t="str">
        <f>Vstup!F4</f>
        <v>K</v>
      </c>
      <c r="E4" s="52"/>
      <c r="F4" s="12">
        <v>0</v>
      </c>
      <c r="G4" s="12">
        <v>5</v>
      </c>
      <c r="H4" s="61" t="s">
        <v>88</v>
      </c>
      <c r="I4" s="64"/>
      <c r="J4" s="12">
        <v>5</v>
      </c>
      <c r="K4" s="61" t="s">
        <v>145</v>
      </c>
      <c r="L4" s="12"/>
      <c r="M4" s="12"/>
      <c r="N4" s="12"/>
      <c r="O4" s="12"/>
      <c r="P4" s="12"/>
      <c r="Q4" s="12"/>
      <c r="R4" s="14"/>
      <c r="S4" s="14"/>
      <c r="T4" s="14"/>
      <c r="U4" s="14"/>
      <c r="V4" s="5"/>
      <c r="W4" s="4"/>
      <c r="X4" s="11"/>
      <c r="Y4" s="9"/>
    </row>
    <row r="5" spans="1:28" ht="16.5" x14ac:dyDescent="0.3">
      <c r="A5" s="4" t="str">
        <f>Vstup!A5</f>
        <v>Janiš Jaroslav</v>
      </c>
      <c r="B5" s="31">
        <f>Vstup!B5</f>
        <v>520725295</v>
      </c>
      <c r="C5" s="51">
        <f>Vstup!C5</f>
        <v>44970</v>
      </c>
      <c r="D5" s="52" t="str">
        <f>Vstup!F5</f>
        <v>N</v>
      </c>
      <c r="E5" s="52"/>
      <c r="F5" s="12">
        <v>1.5</v>
      </c>
      <c r="G5" s="12">
        <v>50</v>
      </c>
      <c r="H5" s="61" t="s">
        <v>88</v>
      </c>
      <c r="I5" s="64"/>
      <c r="J5" s="12">
        <v>10</v>
      </c>
      <c r="K5" s="61" t="s">
        <v>128</v>
      </c>
      <c r="L5" s="12"/>
      <c r="M5" s="12"/>
      <c r="N5" s="12"/>
      <c r="O5" s="12"/>
      <c r="P5" s="12"/>
      <c r="Q5" s="12"/>
      <c r="R5" s="14"/>
      <c r="S5" s="14"/>
      <c r="T5" s="14"/>
      <c r="U5" s="14"/>
      <c r="V5" s="5"/>
      <c r="W5" s="4"/>
      <c r="X5" s="11"/>
      <c r="Y5" s="9"/>
    </row>
    <row r="6" spans="1:28" ht="16.5" x14ac:dyDescent="0.3">
      <c r="A6" s="4" t="str">
        <f>Vstup!A6</f>
        <v>Rozsypalová Hana</v>
      </c>
      <c r="B6" s="31">
        <f>Vstup!B6</f>
        <v>6057091854</v>
      </c>
      <c r="C6" s="51">
        <f>Vstup!C6</f>
        <v>44971</v>
      </c>
      <c r="D6" s="52" t="str">
        <f>Vstup!F6</f>
        <v>N</v>
      </c>
      <c r="E6" s="52"/>
      <c r="F6" s="12">
        <v>0</v>
      </c>
      <c r="G6" s="12">
        <v>20</v>
      </c>
      <c r="H6" s="61" t="s">
        <v>128</v>
      </c>
      <c r="I6" s="64"/>
      <c r="J6" s="12">
        <v>10</v>
      </c>
      <c r="K6" s="61" t="s">
        <v>128</v>
      </c>
      <c r="L6" s="12"/>
      <c r="M6" s="12"/>
      <c r="N6" s="12"/>
      <c r="O6" s="12"/>
      <c r="P6" s="12"/>
      <c r="Q6" s="12"/>
      <c r="R6" s="14"/>
      <c r="S6" s="14"/>
      <c r="T6" s="14"/>
      <c r="U6" s="14"/>
      <c r="V6" s="6"/>
      <c r="W6" s="4"/>
      <c r="X6" s="11"/>
      <c r="Y6" s="9"/>
    </row>
    <row r="7" spans="1:28" ht="16.5" x14ac:dyDescent="0.3">
      <c r="A7" s="4" t="str">
        <f>Vstup!A7</f>
        <v>Brož Martin</v>
      </c>
      <c r="B7" s="31">
        <f>Vstup!B7</f>
        <v>6511190400</v>
      </c>
      <c r="C7" s="51">
        <f>Vstup!C7</f>
        <v>44973</v>
      </c>
      <c r="D7" s="52" t="str">
        <f>Vstup!F7</f>
        <v>N</v>
      </c>
      <c r="E7" s="52"/>
      <c r="F7" s="12"/>
      <c r="G7" s="12"/>
      <c r="H7" s="61"/>
      <c r="I7" s="64"/>
      <c r="J7" s="12"/>
      <c r="K7" s="61"/>
      <c r="L7" s="12"/>
      <c r="M7" s="12"/>
      <c r="N7" s="12"/>
      <c r="O7" s="12"/>
      <c r="P7" s="12"/>
      <c r="Q7" s="12"/>
      <c r="R7" s="14"/>
      <c r="S7" s="14"/>
      <c r="T7" s="14"/>
      <c r="U7" s="14"/>
      <c r="V7" s="5"/>
      <c r="W7" s="4"/>
      <c r="X7" s="11"/>
      <c r="Y7" s="9"/>
    </row>
    <row r="8" spans="1:28" ht="16.5" x14ac:dyDescent="0.3">
      <c r="A8" s="4" t="str">
        <f>Vstup!A8</f>
        <v>Bartoš Miroslav</v>
      </c>
      <c r="B8" s="31">
        <f>Vstup!B8</f>
        <v>8705614379</v>
      </c>
      <c r="C8" s="51">
        <f>Vstup!C8</f>
        <v>44985</v>
      </c>
      <c r="D8" s="52" t="str">
        <f>Vstup!F8</f>
        <v>K</v>
      </c>
      <c r="E8" s="52"/>
      <c r="F8" s="12"/>
      <c r="G8" s="12"/>
      <c r="H8" s="61"/>
      <c r="I8" s="64"/>
      <c r="J8" s="12"/>
      <c r="K8" s="61"/>
      <c r="L8" s="12"/>
      <c r="M8" s="12"/>
      <c r="N8" s="12"/>
      <c r="O8" s="12"/>
      <c r="P8" s="12"/>
      <c r="Q8" s="12"/>
      <c r="R8" s="14"/>
      <c r="S8" s="14"/>
      <c r="T8" s="14"/>
      <c r="U8" s="14"/>
      <c r="V8" s="5"/>
      <c r="W8" s="4"/>
      <c r="X8" s="11"/>
      <c r="Y8" s="9"/>
    </row>
    <row r="9" spans="1:28" ht="16.5" x14ac:dyDescent="0.3">
      <c r="A9" s="4" t="str">
        <f>Vstup!A9</f>
        <v>Palinčák Michal</v>
      </c>
      <c r="B9" s="31">
        <f>Vstup!B9</f>
        <v>510506255</v>
      </c>
      <c r="C9" s="51">
        <f>Vstup!C9</f>
        <v>44987</v>
      </c>
      <c r="D9" s="52" t="str">
        <f>Vstup!F9</f>
        <v>R</v>
      </c>
      <c r="E9" s="52" t="s">
        <v>147</v>
      </c>
      <c r="F9" s="12">
        <v>0.75</v>
      </c>
      <c r="G9" s="12">
        <v>20</v>
      </c>
      <c r="H9" s="61" t="s">
        <v>165</v>
      </c>
      <c r="I9" s="64"/>
      <c r="J9" s="12">
        <v>15</v>
      </c>
      <c r="K9" s="61" t="s">
        <v>128</v>
      </c>
      <c r="L9" s="12"/>
      <c r="M9" s="12"/>
      <c r="N9" s="12"/>
      <c r="O9" s="12"/>
      <c r="P9" s="12"/>
      <c r="Q9" s="12"/>
      <c r="R9" s="14"/>
      <c r="S9" s="14"/>
      <c r="T9" s="14"/>
      <c r="U9" s="14"/>
      <c r="V9" s="5"/>
      <c r="W9" s="4"/>
      <c r="X9" s="11"/>
      <c r="Y9" s="9"/>
    </row>
    <row r="10" spans="1:28" ht="16.5" x14ac:dyDescent="0.3">
      <c r="A10" s="4" t="str">
        <f>Vstup!A10</f>
        <v>Slovák Jan</v>
      </c>
      <c r="B10" s="31">
        <f>Vstup!B10</f>
        <v>5405070033</v>
      </c>
      <c r="C10" s="51">
        <f>Vstup!C10</f>
        <v>45000</v>
      </c>
      <c r="D10" s="52" t="str">
        <f>Vstup!F10</f>
        <v>N</v>
      </c>
      <c r="E10" s="52"/>
      <c r="F10" s="12">
        <v>2.5</v>
      </c>
      <c r="G10" s="12">
        <v>60</v>
      </c>
      <c r="H10" s="61" t="s">
        <v>88</v>
      </c>
      <c r="I10" s="64"/>
      <c r="J10" s="12"/>
      <c r="K10" s="61"/>
      <c r="L10" s="12"/>
      <c r="M10" s="12"/>
      <c r="N10" s="12" t="s">
        <v>148</v>
      </c>
      <c r="O10" s="12"/>
      <c r="P10" s="12"/>
      <c r="Q10" s="12"/>
      <c r="R10" s="14"/>
      <c r="S10" s="14"/>
      <c r="T10" s="14"/>
      <c r="U10" s="14"/>
      <c r="V10" s="5"/>
      <c r="W10" s="4"/>
      <c r="X10" s="11"/>
      <c r="Y10" s="9"/>
    </row>
    <row r="11" spans="1:28" ht="16.5" x14ac:dyDescent="0.3">
      <c r="A11" s="4" t="str">
        <f>Vstup!A11</f>
        <v>Pekař Radek</v>
      </c>
      <c r="B11" s="31">
        <f>Vstup!B11</f>
        <v>7512045321</v>
      </c>
      <c r="C11" s="51">
        <f>Vstup!C11</f>
        <v>45005</v>
      </c>
      <c r="D11" s="52" t="str">
        <f>Vstup!F11</f>
        <v>N</v>
      </c>
      <c r="E11" s="52"/>
      <c r="F11" s="12">
        <v>1.5</v>
      </c>
      <c r="G11" s="12">
        <v>60</v>
      </c>
      <c r="H11" s="61"/>
      <c r="I11" s="64"/>
      <c r="J11" s="12">
        <v>10</v>
      </c>
      <c r="K11" s="61" t="s">
        <v>145</v>
      </c>
      <c r="L11" s="12"/>
      <c r="M11" s="12"/>
      <c r="N11" s="12"/>
      <c r="O11" s="12"/>
      <c r="P11" s="12"/>
      <c r="Q11" s="12"/>
      <c r="R11" s="14"/>
      <c r="S11" s="14"/>
      <c r="T11" s="14"/>
      <c r="U11" s="14"/>
      <c r="V11" s="6"/>
      <c r="W11" s="4"/>
      <c r="X11" s="11"/>
      <c r="Y11" s="9"/>
    </row>
    <row r="12" spans="1:28" ht="16.5" x14ac:dyDescent="0.3">
      <c r="A12" s="4" t="str">
        <f>Vstup!A12</f>
        <v>Konečný Radek</v>
      </c>
      <c r="B12" s="31">
        <f>Vstup!B12</f>
        <v>7604205807</v>
      </c>
      <c r="C12" s="51">
        <f>Vstup!C12</f>
        <v>45009</v>
      </c>
      <c r="D12" s="52" t="str">
        <f>Vstup!F12</f>
        <v>K</v>
      </c>
      <c r="E12" s="52" t="s">
        <v>147</v>
      </c>
      <c r="F12" s="12">
        <v>1.5</v>
      </c>
      <c r="G12" s="12">
        <v>40</v>
      </c>
      <c r="H12" s="61" t="s">
        <v>149</v>
      </c>
      <c r="I12" s="64"/>
      <c r="J12" s="12">
        <v>7.5</v>
      </c>
      <c r="K12" s="61" t="s">
        <v>149</v>
      </c>
      <c r="L12" s="12"/>
      <c r="M12" s="12"/>
      <c r="N12" s="12"/>
      <c r="O12" s="12"/>
      <c r="P12" s="12"/>
      <c r="Q12" s="12"/>
      <c r="R12" s="14"/>
      <c r="S12" s="14"/>
      <c r="T12" s="14"/>
      <c r="U12" s="14"/>
      <c r="V12" s="5"/>
      <c r="W12" s="4"/>
      <c r="X12" s="11"/>
      <c r="Y12" s="9"/>
    </row>
    <row r="13" spans="1:28" ht="16.5" x14ac:dyDescent="0.3">
      <c r="A13" s="4" t="str">
        <f>Vstup!A13</f>
        <v>Kovaříková Jaroslava</v>
      </c>
      <c r="B13" s="31">
        <f>Vstup!B13</f>
        <v>525209273</v>
      </c>
      <c r="C13" s="51">
        <f>Vstup!C13</f>
        <v>45132</v>
      </c>
      <c r="D13" s="52" t="str">
        <f>Vstup!F13</f>
        <v>N</v>
      </c>
      <c r="E13" s="52"/>
      <c r="F13" s="12">
        <v>0.5</v>
      </c>
      <c r="G13" s="12">
        <v>40</v>
      </c>
      <c r="H13" s="61"/>
      <c r="I13" s="64"/>
      <c r="J13" s="12"/>
      <c r="K13" s="61"/>
      <c r="L13" s="12"/>
      <c r="M13" s="12"/>
      <c r="N13" s="12" t="s">
        <v>150</v>
      </c>
      <c r="O13" s="12"/>
      <c r="P13" s="12"/>
      <c r="Q13" s="12"/>
      <c r="R13" s="14"/>
      <c r="S13" s="14"/>
      <c r="T13" s="14"/>
      <c r="U13" s="14"/>
      <c r="V13" s="5"/>
      <c r="W13" s="4"/>
      <c r="X13" s="11"/>
      <c r="Y13" s="9"/>
    </row>
    <row r="14" spans="1:28" ht="16.5" x14ac:dyDescent="0.3">
      <c r="A14" s="4" t="str">
        <f>Vstup!A14</f>
        <v>Šiška Radovan</v>
      </c>
      <c r="B14" s="31">
        <f>Vstup!B14</f>
        <v>6208281827</v>
      </c>
      <c r="C14" s="51">
        <f>Vstup!C14</f>
        <v>45104</v>
      </c>
      <c r="D14" s="52" t="str">
        <f>Vstup!F14</f>
        <v>N</v>
      </c>
      <c r="E14" s="52"/>
      <c r="F14" s="12">
        <v>0</v>
      </c>
      <c r="G14" s="12">
        <v>5</v>
      </c>
      <c r="H14" s="61" t="s">
        <v>145</v>
      </c>
      <c r="I14" s="64"/>
      <c r="J14" s="12">
        <v>5</v>
      </c>
      <c r="K14" s="61" t="s">
        <v>128</v>
      </c>
      <c r="L14" s="12"/>
      <c r="M14" s="12"/>
      <c r="N14" s="12"/>
      <c r="O14" s="12"/>
      <c r="P14" s="12"/>
      <c r="Q14" s="12"/>
      <c r="R14" s="14"/>
      <c r="S14" s="14"/>
      <c r="T14" s="14"/>
      <c r="U14" s="14"/>
      <c r="V14" s="5"/>
      <c r="W14" s="4"/>
      <c r="X14" s="11"/>
      <c r="Y14" s="9"/>
    </row>
    <row r="15" spans="1:28" ht="16.5" x14ac:dyDescent="0.3">
      <c r="A15" s="4" t="str">
        <f>Vstup!A15</f>
        <v>Štěpánová Irena</v>
      </c>
      <c r="B15" s="31">
        <f>Vstup!B15</f>
        <v>7651044841</v>
      </c>
      <c r="C15" s="51">
        <f>Vstup!C15</f>
        <v>45104</v>
      </c>
      <c r="D15" s="52" t="str">
        <f>Vstup!F15</f>
        <v>N</v>
      </c>
      <c r="E15" s="52"/>
      <c r="F15" s="12">
        <v>0</v>
      </c>
      <c r="G15" s="12">
        <v>5</v>
      </c>
      <c r="H15" s="61" t="s">
        <v>88</v>
      </c>
      <c r="I15" s="64"/>
      <c r="J15" s="12">
        <v>10</v>
      </c>
      <c r="K15" s="61" t="s">
        <v>145</v>
      </c>
      <c r="L15" s="12"/>
      <c r="M15" s="12"/>
      <c r="N15" s="12"/>
      <c r="O15" s="12"/>
      <c r="P15" s="12"/>
      <c r="Q15" s="12"/>
      <c r="R15" s="14"/>
      <c r="S15" s="14"/>
      <c r="T15" s="14"/>
      <c r="U15" s="14"/>
      <c r="V15" s="6"/>
      <c r="W15" s="4"/>
      <c r="X15" s="11"/>
      <c r="Y15" s="9"/>
    </row>
    <row r="16" spans="1:28" ht="16.5" x14ac:dyDescent="0.3">
      <c r="A16" s="4" t="str">
        <f>Vstup!A16</f>
        <v>Korba Milan</v>
      </c>
      <c r="B16" s="31">
        <f>Vstup!B16</f>
        <v>450102766</v>
      </c>
      <c r="C16" s="51">
        <f>Vstup!C16</f>
        <v>45181</v>
      </c>
      <c r="D16" s="52" t="str">
        <f>Vstup!F16</f>
        <v>N</v>
      </c>
      <c r="E16" s="52"/>
      <c r="F16" s="12"/>
      <c r="G16" s="12">
        <v>20</v>
      </c>
      <c r="H16" s="61" t="s">
        <v>88</v>
      </c>
      <c r="I16" s="64"/>
      <c r="J16" s="12"/>
      <c r="K16" s="61"/>
      <c r="L16" s="12"/>
      <c r="M16" s="12"/>
      <c r="N16" s="12" t="s">
        <v>151</v>
      </c>
      <c r="O16" s="12"/>
      <c r="P16" s="12"/>
      <c r="Q16" s="12"/>
      <c r="R16" s="14"/>
      <c r="S16" s="14"/>
      <c r="T16" s="14"/>
      <c r="U16" s="14"/>
      <c r="V16" s="5"/>
      <c r="W16" s="4"/>
      <c r="X16" s="11"/>
      <c r="Y16" s="9"/>
    </row>
    <row r="17" spans="1:25" ht="16.5" x14ac:dyDescent="0.3">
      <c r="A17" s="4" t="str">
        <f>Vstup!A17</f>
        <v>Panák Michal</v>
      </c>
      <c r="B17" s="31">
        <f>Vstup!B17</f>
        <v>8505135122</v>
      </c>
      <c r="C17" s="51">
        <f>Vstup!C17</f>
        <v>45183</v>
      </c>
      <c r="D17" s="52" t="str">
        <f>Vstup!F17</f>
        <v>R</v>
      </c>
      <c r="E17" s="52" t="s">
        <v>152</v>
      </c>
      <c r="F17" s="12">
        <v>3</v>
      </c>
      <c r="G17" s="12">
        <v>60</v>
      </c>
      <c r="H17" s="61" t="s">
        <v>149</v>
      </c>
      <c r="I17" s="64"/>
      <c r="J17" s="12">
        <v>30</v>
      </c>
      <c r="K17" s="61" t="s">
        <v>149</v>
      </c>
      <c r="L17" s="12"/>
      <c r="M17" s="12"/>
      <c r="N17" s="12"/>
      <c r="O17" s="12"/>
      <c r="P17" s="12"/>
      <c r="Q17" s="12"/>
      <c r="R17" s="14"/>
      <c r="S17" s="14"/>
      <c r="T17" s="14"/>
      <c r="U17" s="14"/>
      <c r="V17" s="5"/>
      <c r="W17" s="4"/>
      <c r="X17" s="11"/>
      <c r="Y17" s="9"/>
    </row>
    <row r="18" spans="1:25" ht="16.5" x14ac:dyDescent="0.3">
      <c r="A18" s="4" t="str">
        <f>Vstup!A18</f>
        <v>Zeidlerová Alena</v>
      </c>
      <c r="B18" s="31">
        <f>Vstup!B18</f>
        <v>8259085329</v>
      </c>
      <c r="C18" s="51">
        <f>Vstup!C18</f>
        <v>45299</v>
      </c>
      <c r="D18" s="52" t="str">
        <f>Vstup!F18</f>
        <v>N</v>
      </c>
      <c r="E18" s="52"/>
      <c r="F18" s="12">
        <v>1.25</v>
      </c>
      <c r="G18" s="12">
        <v>60</v>
      </c>
      <c r="H18" s="61" t="s">
        <v>88</v>
      </c>
      <c r="I18" s="64" t="s">
        <v>167</v>
      </c>
      <c r="J18" s="12">
        <v>20</v>
      </c>
      <c r="K18" s="61" t="s">
        <v>128</v>
      </c>
      <c r="L18" s="12"/>
      <c r="M18" s="12"/>
      <c r="N18" s="12"/>
      <c r="O18" s="12"/>
      <c r="P18" s="12"/>
      <c r="Q18" s="12"/>
      <c r="R18" s="14"/>
      <c r="S18" s="14"/>
      <c r="T18" s="14"/>
      <c r="U18" s="14"/>
      <c r="V18" s="5"/>
      <c r="W18" s="4"/>
      <c r="X18" s="11"/>
      <c r="Y18" s="9"/>
    </row>
    <row r="19" spans="1:25" ht="16.5" x14ac:dyDescent="0.3">
      <c r="A19" s="4" t="str">
        <f>Vstup!A19</f>
        <v>Selucká Daniela</v>
      </c>
      <c r="B19" s="31">
        <f>Vstup!B19</f>
        <v>9260105085</v>
      </c>
      <c r="C19" s="51">
        <f>Vstup!C19</f>
        <v>45301</v>
      </c>
      <c r="D19" s="52" t="str">
        <f>Vstup!F19</f>
        <v>N</v>
      </c>
      <c r="E19" s="52"/>
      <c r="F19" s="12">
        <v>1.5</v>
      </c>
      <c r="G19" s="12">
        <v>40</v>
      </c>
      <c r="H19" s="61" t="s">
        <v>88</v>
      </c>
      <c r="I19" s="64" t="s">
        <v>167</v>
      </c>
      <c r="J19" s="12">
        <v>15</v>
      </c>
      <c r="K19" s="61" t="s">
        <v>128</v>
      </c>
      <c r="L19" s="12"/>
      <c r="M19" s="12"/>
      <c r="N19" s="12"/>
      <c r="O19" s="12"/>
      <c r="P19" s="12"/>
      <c r="Q19" s="12"/>
      <c r="R19" s="14"/>
      <c r="S19" s="14"/>
      <c r="T19" s="14"/>
      <c r="U19" s="14"/>
      <c r="V19" s="5"/>
      <c r="W19" s="4"/>
      <c r="X19" s="11"/>
      <c r="Y19" s="9"/>
    </row>
    <row r="20" spans="1:25" ht="16.5" x14ac:dyDescent="0.3">
      <c r="A20" s="4" t="str">
        <f>Vstup!A20</f>
        <v>Otáhalová Renata</v>
      </c>
      <c r="B20" s="31">
        <f>Vstup!B20</f>
        <v>9957096116</v>
      </c>
      <c r="C20" s="51">
        <f>Vstup!C20</f>
        <v>45308</v>
      </c>
      <c r="D20" s="52" t="str">
        <f>Vstup!F20</f>
        <v>N</v>
      </c>
      <c r="E20" s="52"/>
      <c r="F20" s="12">
        <v>3</v>
      </c>
      <c r="G20" s="12">
        <v>60</v>
      </c>
      <c r="H20" s="61" t="s">
        <v>149</v>
      </c>
      <c r="I20" s="64"/>
      <c r="J20" s="12">
        <v>40</v>
      </c>
      <c r="K20" s="61" t="s">
        <v>197</v>
      </c>
      <c r="L20" s="12"/>
      <c r="M20" s="12"/>
      <c r="N20" s="12"/>
      <c r="O20" s="12"/>
      <c r="P20" s="12"/>
      <c r="Q20" s="12"/>
      <c r="R20" s="14"/>
      <c r="S20" s="14"/>
      <c r="T20" s="14"/>
      <c r="U20" s="14"/>
      <c r="V20" s="5"/>
      <c r="W20" s="4"/>
      <c r="X20" s="11"/>
      <c r="Y20" s="9"/>
    </row>
    <row r="21" spans="1:25" ht="16.5" x14ac:dyDescent="0.3">
      <c r="A21" s="4" t="str">
        <f>Vstup!A21</f>
        <v>Karásková Ivana</v>
      </c>
      <c r="B21" s="31">
        <f>Vstup!B21</f>
        <v>6653270899</v>
      </c>
      <c r="C21" s="51">
        <f>Vstup!C21</f>
        <v>45329</v>
      </c>
      <c r="D21" s="52" t="str">
        <f>Vstup!F21</f>
        <v>N</v>
      </c>
      <c r="E21" s="52"/>
      <c r="F21" s="12"/>
      <c r="G21" s="12">
        <v>30</v>
      </c>
      <c r="H21" s="61" t="s">
        <v>145</v>
      </c>
      <c r="I21" s="64"/>
      <c r="J21" s="12"/>
      <c r="K21" s="61"/>
      <c r="L21" s="12"/>
      <c r="M21" s="12"/>
      <c r="N21" s="12"/>
      <c r="O21" s="12"/>
      <c r="P21" s="12"/>
      <c r="Q21" s="12"/>
      <c r="R21" s="14"/>
      <c r="S21" s="14"/>
      <c r="T21" s="14"/>
      <c r="U21" s="14"/>
      <c r="V21" s="5"/>
      <c r="W21" s="4"/>
      <c r="X21" s="11"/>
      <c r="Y21" s="9"/>
    </row>
    <row r="22" spans="1:25" ht="16.5" x14ac:dyDescent="0.3">
      <c r="A22" s="4" t="str">
        <f>Vstup!A22</f>
        <v>Řiháková Hana</v>
      </c>
      <c r="B22" s="31">
        <f>Vstup!B22</f>
        <v>535328229</v>
      </c>
      <c r="C22" s="51">
        <f>Vstup!C22</f>
        <v>45363</v>
      </c>
      <c r="D22" s="52" t="str">
        <f>Vstup!F22</f>
        <v>N</v>
      </c>
      <c r="E22" s="52"/>
      <c r="F22" s="12">
        <v>1.75</v>
      </c>
      <c r="G22" s="12">
        <v>60</v>
      </c>
      <c r="H22" s="61" t="s">
        <v>88</v>
      </c>
      <c r="I22" s="64"/>
      <c r="J22" s="12">
        <v>15</v>
      </c>
      <c r="K22" s="61" t="s">
        <v>128</v>
      </c>
      <c r="L22" s="12"/>
      <c r="M22" s="12"/>
      <c r="N22" s="12"/>
      <c r="O22" s="12"/>
      <c r="P22" s="12"/>
      <c r="Q22" s="12"/>
      <c r="R22" s="14"/>
      <c r="S22" s="14"/>
      <c r="T22" s="14"/>
      <c r="U22" s="14"/>
      <c r="V22" s="5"/>
      <c r="W22" s="4"/>
      <c r="X22" s="11"/>
      <c r="Y22" s="9"/>
    </row>
    <row r="23" spans="1:25" ht="16.5" x14ac:dyDescent="0.3">
      <c r="A23" s="4" t="str">
        <f>Vstup!A23</f>
        <v>Klímová Eva</v>
      </c>
      <c r="B23" s="31">
        <f>Vstup!B23</f>
        <v>6658230854</v>
      </c>
      <c r="C23" s="51">
        <f>Vstup!C23</f>
        <v>45398</v>
      </c>
      <c r="D23" s="52" t="str">
        <f>Vstup!F23</f>
        <v>R</v>
      </c>
      <c r="E23" s="52" t="s">
        <v>128</v>
      </c>
      <c r="F23" s="12">
        <v>1</v>
      </c>
      <c r="G23" s="12"/>
      <c r="H23" s="61" t="s">
        <v>128</v>
      </c>
      <c r="I23" s="64"/>
      <c r="J23" s="12">
        <v>5</v>
      </c>
      <c r="K23" s="61" t="s">
        <v>128</v>
      </c>
      <c r="L23" s="12"/>
      <c r="M23" s="12"/>
      <c r="N23" s="12"/>
      <c r="O23" s="12"/>
      <c r="P23" s="12"/>
      <c r="Q23" s="12"/>
      <c r="R23" s="14"/>
      <c r="S23" s="14"/>
      <c r="T23" s="14"/>
      <c r="U23" s="14"/>
      <c r="V23" s="5"/>
      <c r="W23" s="4"/>
      <c r="X23" s="11"/>
      <c r="Y23" s="9"/>
    </row>
    <row r="24" spans="1:25" ht="16.5" x14ac:dyDescent="0.3">
      <c r="A24" s="4" t="str">
        <f>Vstup!A24</f>
        <v>Havlíček Jan</v>
      </c>
      <c r="B24" s="31">
        <f>Vstup!B24</f>
        <v>5409302525</v>
      </c>
      <c r="C24" s="51">
        <f>Vstup!C24</f>
        <v>45440</v>
      </c>
      <c r="D24" s="52" t="str">
        <f>Vstup!F24</f>
        <v>N</v>
      </c>
      <c r="E24" s="52"/>
      <c r="F24" s="12">
        <v>3</v>
      </c>
      <c r="G24" s="12">
        <v>60</v>
      </c>
      <c r="H24" s="61" t="s">
        <v>88</v>
      </c>
      <c r="I24" s="64"/>
      <c r="J24" s="12"/>
      <c r="K24" s="61"/>
      <c r="L24" s="12"/>
      <c r="M24" s="12"/>
      <c r="N24" s="12"/>
      <c r="O24" s="12"/>
      <c r="P24" s="12"/>
      <c r="Q24" s="12"/>
      <c r="R24" s="14"/>
      <c r="S24" s="14"/>
      <c r="T24" s="14"/>
      <c r="U24" s="14"/>
      <c r="V24" s="5"/>
      <c r="W24" s="4"/>
      <c r="X24" s="11"/>
      <c r="Y24" s="9"/>
    </row>
    <row r="25" spans="1:25" ht="16.5" x14ac:dyDescent="0.3">
      <c r="A25" s="4" t="str">
        <f>Vstup!A25</f>
        <v>Holub Alan</v>
      </c>
      <c r="B25" s="31">
        <f>Vstup!B25</f>
        <v>8012305290</v>
      </c>
      <c r="C25" s="51">
        <f>Vstup!C25</f>
        <v>45462</v>
      </c>
      <c r="D25" s="52" t="str">
        <f>Vstup!F25</f>
        <v>N</v>
      </c>
      <c r="E25" s="52"/>
      <c r="F25" s="12">
        <v>3</v>
      </c>
      <c r="G25" s="12">
        <v>40</v>
      </c>
      <c r="H25" s="61" t="s">
        <v>88</v>
      </c>
      <c r="I25" s="64"/>
      <c r="J25" s="12"/>
      <c r="K25" s="61"/>
      <c r="L25" s="12"/>
      <c r="M25" s="12"/>
      <c r="N25" s="12"/>
      <c r="O25" s="12"/>
      <c r="P25" s="12"/>
      <c r="Q25" s="12"/>
      <c r="R25" s="14"/>
      <c r="S25" s="14"/>
      <c r="T25" s="14"/>
      <c r="U25" s="14"/>
      <c r="V25" s="6"/>
      <c r="W25" s="4"/>
      <c r="X25" s="11"/>
      <c r="Y25" s="9"/>
    </row>
    <row r="26" spans="1:25" ht="16.5" x14ac:dyDescent="0.3">
      <c r="A26" s="4" t="str">
        <f>Vstup!A26</f>
        <v>Vaca Jiří</v>
      </c>
      <c r="B26" s="31">
        <f>Vstup!B26</f>
        <v>5703301065</v>
      </c>
      <c r="C26" s="51">
        <f>Vstup!C26</f>
        <v>45470</v>
      </c>
      <c r="D26" s="52" t="str">
        <f>Vstup!F26</f>
        <v>R</v>
      </c>
      <c r="E26" s="52" t="s">
        <v>197</v>
      </c>
      <c r="F26" s="12"/>
      <c r="G26" s="12">
        <v>40</v>
      </c>
      <c r="H26" s="61" t="s">
        <v>88</v>
      </c>
      <c r="I26" s="64"/>
      <c r="J26" s="12"/>
      <c r="K26" s="61"/>
      <c r="L26" s="12"/>
      <c r="M26" s="12"/>
      <c r="N26" s="12"/>
      <c r="O26" s="12"/>
      <c r="P26" s="12"/>
      <c r="Q26" s="12"/>
      <c r="R26" s="14"/>
      <c r="S26" s="14"/>
      <c r="T26" s="14"/>
      <c r="U26" s="14"/>
      <c r="V26" s="5"/>
      <c r="W26" s="4"/>
      <c r="X26" s="11"/>
      <c r="Y26" s="9"/>
    </row>
    <row r="27" spans="1:25" ht="16.5" x14ac:dyDescent="0.3">
      <c r="A27" s="4" t="str">
        <f>Vstup!A27</f>
        <v>Koleňáková Věra</v>
      </c>
      <c r="B27" s="31">
        <f>Vstup!B27</f>
        <v>525823178</v>
      </c>
      <c r="C27" s="51">
        <f>Vstup!C27</f>
        <v>45488</v>
      </c>
      <c r="D27" s="52" t="str">
        <f>Vstup!F27</f>
        <v>R</v>
      </c>
      <c r="E27" s="52" t="s">
        <v>128</v>
      </c>
      <c r="F27" s="12">
        <v>1.25</v>
      </c>
      <c r="G27" s="12">
        <v>40</v>
      </c>
      <c r="H27" s="61" t="s">
        <v>149</v>
      </c>
      <c r="I27" s="64"/>
      <c r="J27" s="12"/>
      <c r="K27" s="61"/>
      <c r="L27" s="12"/>
      <c r="M27" s="12"/>
      <c r="N27" s="12"/>
      <c r="O27" s="12"/>
      <c r="P27" s="12"/>
      <c r="Q27" s="12"/>
      <c r="R27" s="14"/>
      <c r="S27" s="14"/>
      <c r="T27" s="14"/>
      <c r="U27" s="14"/>
      <c r="V27" s="5"/>
      <c r="W27" s="4"/>
      <c r="X27" s="11"/>
      <c r="Y27" s="9"/>
    </row>
    <row r="28" spans="1:25" ht="16.5" x14ac:dyDescent="0.3">
      <c r="A28" s="4">
        <f>Vstup!A28</f>
        <v>0</v>
      </c>
      <c r="B28" s="31">
        <f>Vstup!B28</f>
        <v>0</v>
      </c>
      <c r="C28" s="51">
        <f>Vstup!C28</f>
        <v>0</v>
      </c>
      <c r="D28" s="52">
        <f>Vstup!F28</f>
        <v>0</v>
      </c>
      <c r="E28" s="52"/>
      <c r="F28" s="12"/>
      <c r="G28" s="12"/>
      <c r="H28" s="61"/>
      <c r="I28" s="64"/>
      <c r="J28" s="12"/>
      <c r="K28" s="61"/>
      <c r="L28" s="12"/>
      <c r="M28" s="12"/>
      <c r="N28" s="12"/>
      <c r="O28" s="12"/>
      <c r="P28" s="12"/>
      <c r="Q28" s="12"/>
      <c r="R28" s="14"/>
      <c r="S28" s="14"/>
      <c r="T28" s="14"/>
      <c r="U28" s="14"/>
      <c r="V28" s="5"/>
      <c r="W28" s="4"/>
      <c r="X28" s="11"/>
      <c r="Y28" s="9"/>
    </row>
    <row r="29" spans="1:25" ht="16.5" x14ac:dyDescent="0.3">
      <c r="A29" s="4">
        <f>Vstup!A29</f>
        <v>0</v>
      </c>
      <c r="B29" s="31">
        <f>Vstup!B29</f>
        <v>0</v>
      </c>
      <c r="C29" s="51">
        <f>Vstup!C29</f>
        <v>0</v>
      </c>
      <c r="D29" s="52">
        <f>Vstup!F29</f>
        <v>0</v>
      </c>
      <c r="E29" s="52"/>
      <c r="F29" s="12"/>
      <c r="G29" s="12"/>
      <c r="H29" s="61"/>
      <c r="I29" s="64"/>
      <c r="J29" s="12"/>
      <c r="K29" s="61"/>
      <c r="L29" s="12"/>
      <c r="M29" s="12"/>
      <c r="N29" s="12"/>
      <c r="O29" s="12"/>
      <c r="P29" s="12"/>
      <c r="Q29" s="12"/>
      <c r="R29" s="14"/>
      <c r="S29" s="14"/>
      <c r="T29" s="14"/>
      <c r="U29" s="14"/>
      <c r="V29" s="5"/>
      <c r="W29" s="4"/>
      <c r="X29" s="11"/>
      <c r="Y29" s="9"/>
    </row>
    <row r="30" spans="1:25" ht="16.5" x14ac:dyDescent="0.3">
      <c r="A30" s="4">
        <f>Vstup!A30</f>
        <v>0</v>
      </c>
      <c r="B30" s="31">
        <f>Vstup!B30</f>
        <v>0</v>
      </c>
      <c r="C30" s="51">
        <f>Vstup!C30</f>
        <v>0</v>
      </c>
      <c r="D30" s="52">
        <f>Vstup!F30</f>
        <v>0</v>
      </c>
      <c r="E30" s="52"/>
      <c r="F30" s="12"/>
      <c r="G30" s="12"/>
      <c r="H30" s="61"/>
      <c r="I30" s="64"/>
      <c r="J30" s="12"/>
      <c r="K30" s="61"/>
      <c r="L30" s="12"/>
      <c r="M30" s="12"/>
      <c r="N30" s="12"/>
      <c r="O30" s="12"/>
      <c r="P30" s="12"/>
      <c r="Q30" s="12"/>
      <c r="R30" s="14"/>
      <c r="S30" s="14"/>
      <c r="T30" s="14"/>
      <c r="U30" s="14"/>
      <c r="V30" s="5"/>
      <c r="W30" s="4"/>
      <c r="X30" s="11"/>
      <c r="Y30" s="9"/>
    </row>
    <row r="31" spans="1:25" ht="16.5" x14ac:dyDescent="0.3">
      <c r="A31" s="4">
        <f>Vstup!A35</f>
        <v>0</v>
      </c>
      <c r="B31" s="31">
        <f>Vstup!B35</f>
        <v>0</v>
      </c>
      <c r="C31" s="51">
        <f>Vstup!C35</f>
        <v>0</v>
      </c>
      <c r="D31" s="52">
        <f>Vstup!F31</f>
        <v>0</v>
      </c>
      <c r="E31" s="52"/>
      <c r="F31" s="12"/>
      <c r="G31" s="12"/>
      <c r="H31" s="61"/>
      <c r="I31" s="64"/>
      <c r="J31" s="12"/>
      <c r="K31" s="61"/>
      <c r="L31" s="12"/>
      <c r="M31" s="12"/>
      <c r="N31" s="12"/>
      <c r="O31" s="12"/>
      <c r="P31" s="12"/>
      <c r="Q31" s="12"/>
      <c r="R31" s="14"/>
      <c r="S31" s="14"/>
      <c r="T31" s="14"/>
      <c r="U31" s="14"/>
      <c r="V31" s="5"/>
      <c r="W31" s="4"/>
      <c r="X31" s="11"/>
      <c r="Y31" s="9"/>
    </row>
    <row r="32" spans="1:25" ht="16.5" x14ac:dyDescent="0.3">
      <c r="A32" s="4">
        <f>Vstup!A36</f>
        <v>0</v>
      </c>
      <c r="B32" s="31">
        <f>Vstup!B36</f>
        <v>0</v>
      </c>
      <c r="C32" s="51">
        <f>Vstup!C36</f>
        <v>0</v>
      </c>
      <c r="D32" s="52">
        <f>Vstup!F32</f>
        <v>0</v>
      </c>
      <c r="E32" s="52"/>
      <c r="F32" s="12"/>
      <c r="G32" s="12"/>
      <c r="H32" s="61"/>
      <c r="I32" s="64"/>
      <c r="J32" s="12"/>
      <c r="K32" s="61"/>
      <c r="L32" s="12"/>
      <c r="M32" s="12"/>
      <c r="N32" s="12"/>
      <c r="O32" s="12"/>
      <c r="P32" s="12"/>
      <c r="Q32" s="12"/>
      <c r="R32" s="14"/>
      <c r="S32" s="14"/>
      <c r="T32" s="14"/>
      <c r="U32" s="14"/>
      <c r="V32" s="5"/>
      <c r="W32" s="4"/>
      <c r="X32" s="11"/>
      <c r="Y32" s="9"/>
    </row>
    <row r="33" spans="1:25" ht="16.5" x14ac:dyDescent="0.3">
      <c r="A33" s="4">
        <f>Vstup!A37</f>
        <v>0</v>
      </c>
      <c r="B33" s="31">
        <f>Vstup!B37</f>
        <v>0</v>
      </c>
      <c r="C33" s="51">
        <f>Vstup!C37</f>
        <v>0</v>
      </c>
      <c r="D33" s="52">
        <f>Vstup!F33</f>
        <v>0</v>
      </c>
      <c r="E33" s="52"/>
      <c r="F33" s="12"/>
      <c r="G33" s="12"/>
      <c r="H33" s="61"/>
      <c r="I33" s="64"/>
      <c r="J33" s="12"/>
      <c r="K33" s="61"/>
      <c r="L33" s="12"/>
      <c r="M33" s="12"/>
      <c r="N33" s="12"/>
      <c r="O33" s="12"/>
      <c r="P33" s="12"/>
      <c r="Q33" s="12"/>
      <c r="R33" s="14"/>
      <c r="S33" s="14"/>
      <c r="T33" s="14"/>
      <c r="U33" s="14"/>
      <c r="V33" s="5"/>
      <c r="W33" s="4"/>
      <c r="X33" s="11"/>
      <c r="Y33" s="9"/>
    </row>
    <row r="34" spans="1:25" ht="16.5" x14ac:dyDescent="0.3">
      <c r="A34" s="4">
        <f>Vstup!A38</f>
        <v>0</v>
      </c>
      <c r="B34" s="31">
        <f>Vstup!B38</f>
        <v>0</v>
      </c>
      <c r="C34" s="51">
        <f>Vstup!C38</f>
        <v>0</v>
      </c>
      <c r="D34" s="52">
        <f>Vstup!F34</f>
        <v>0</v>
      </c>
      <c r="E34" s="52"/>
      <c r="F34" s="12"/>
      <c r="G34" s="12"/>
      <c r="H34" s="61"/>
      <c r="I34" s="64"/>
      <c r="J34" s="12"/>
      <c r="K34" s="61"/>
      <c r="L34" s="12"/>
      <c r="M34" s="12"/>
      <c r="N34" s="12"/>
      <c r="O34" s="12"/>
      <c r="P34" s="12"/>
      <c r="Q34" s="12"/>
      <c r="R34" s="14"/>
      <c r="S34" s="14"/>
      <c r="T34" s="14"/>
      <c r="U34" s="14"/>
      <c r="V34" s="5"/>
      <c r="W34" s="4"/>
      <c r="X34" s="11"/>
      <c r="Y34" s="9"/>
    </row>
    <row r="35" spans="1:25" ht="16.5" x14ac:dyDescent="0.3">
      <c r="A35" s="4">
        <f>Vstup!A39</f>
        <v>0</v>
      </c>
      <c r="B35" s="31">
        <f>Vstup!B39</f>
        <v>0</v>
      </c>
      <c r="C35" s="51">
        <f>Vstup!C39</f>
        <v>0</v>
      </c>
      <c r="D35" s="52">
        <f>Vstup!F35</f>
        <v>0</v>
      </c>
      <c r="E35" s="52"/>
      <c r="F35" s="12"/>
      <c r="G35" s="12"/>
      <c r="H35" s="61"/>
      <c r="I35" s="64"/>
      <c r="J35" s="12"/>
      <c r="K35" s="61"/>
      <c r="L35" s="12"/>
      <c r="M35" s="12"/>
      <c r="N35" s="12"/>
      <c r="O35" s="12"/>
      <c r="P35" s="12"/>
      <c r="Q35" s="12"/>
      <c r="R35" s="14"/>
      <c r="S35" s="14"/>
      <c r="T35" s="14"/>
      <c r="U35" s="14"/>
      <c r="V35" s="5"/>
      <c r="W35" s="4"/>
      <c r="X35" s="11"/>
      <c r="Y35" s="9"/>
    </row>
    <row r="36" spans="1:25" ht="16.5" x14ac:dyDescent="0.3">
      <c r="A36" s="4">
        <f>Vstup!A40</f>
        <v>0</v>
      </c>
      <c r="B36" s="31">
        <f>Vstup!B40</f>
        <v>0</v>
      </c>
      <c r="C36" s="51">
        <f>Vstup!C40</f>
        <v>0</v>
      </c>
      <c r="D36" s="52">
        <f>Vstup!F36</f>
        <v>0</v>
      </c>
      <c r="E36" s="52"/>
      <c r="F36" s="12"/>
      <c r="G36" s="12"/>
      <c r="H36" s="61"/>
      <c r="I36" s="64"/>
      <c r="J36" s="12"/>
      <c r="K36" s="61"/>
      <c r="L36" s="12"/>
      <c r="M36" s="12"/>
      <c r="N36" s="12"/>
      <c r="O36" s="12"/>
      <c r="P36" s="12"/>
      <c r="Q36" s="12"/>
      <c r="R36" s="14"/>
      <c r="S36" s="14"/>
      <c r="T36" s="14"/>
      <c r="U36" s="14"/>
      <c r="V36" s="5"/>
      <c r="W36" s="4"/>
      <c r="X36" s="11"/>
      <c r="Y36" s="9"/>
    </row>
    <row r="37" spans="1:25" ht="16.5" x14ac:dyDescent="0.3">
      <c r="A37" s="4">
        <f>Vstup!A41</f>
        <v>0</v>
      </c>
      <c r="B37" s="31">
        <f>Vstup!B41</f>
        <v>0</v>
      </c>
      <c r="C37" s="51">
        <f>Vstup!C41</f>
        <v>0</v>
      </c>
      <c r="D37" s="52">
        <f>Vstup!F37</f>
        <v>0</v>
      </c>
      <c r="E37" s="52"/>
      <c r="F37" s="12"/>
      <c r="G37" s="12"/>
      <c r="H37" s="61"/>
      <c r="I37" s="64"/>
      <c r="J37" s="12"/>
      <c r="K37" s="61"/>
      <c r="L37" s="12"/>
      <c r="M37" s="12"/>
      <c r="N37" s="12"/>
      <c r="O37" s="12"/>
      <c r="P37" s="12"/>
      <c r="Q37" s="12"/>
      <c r="R37" s="14"/>
      <c r="S37" s="14"/>
      <c r="T37" s="14"/>
      <c r="U37" s="14"/>
      <c r="V37" s="5"/>
      <c r="W37" s="4"/>
      <c r="X37" s="11"/>
      <c r="Y37" s="9"/>
    </row>
    <row r="38" spans="1:25" ht="16.5" x14ac:dyDescent="0.3">
      <c r="A38" s="4">
        <f>Vstup!A42</f>
        <v>0</v>
      </c>
      <c r="B38" s="31">
        <f>Vstup!B42</f>
        <v>0</v>
      </c>
      <c r="C38" s="51">
        <f>Vstup!C42</f>
        <v>0</v>
      </c>
      <c r="D38" s="52">
        <f>Vstup!F38</f>
        <v>0</v>
      </c>
      <c r="E38" s="52"/>
      <c r="F38" s="12"/>
      <c r="G38" s="12"/>
      <c r="H38" s="61"/>
      <c r="I38" s="64"/>
      <c r="J38" s="12"/>
      <c r="K38" s="61"/>
      <c r="L38" s="12"/>
      <c r="M38" s="12"/>
      <c r="N38" s="12"/>
      <c r="O38" s="12"/>
      <c r="P38" s="12"/>
      <c r="Q38" s="12"/>
      <c r="R38" s="14"/>
      <c r="S38" s="14"/>
      <c r="T38" s="14"/>
      <c r="U38" s="14"/>
      <c r="V38" s="5"/>
      <c r="W38" s="4"/>
      <c r="X38" s="11"/>
      <c r="Y38" s="9"/>
    </row>
    <row r="39" spans="1:25" ht="16.5" x14ac:dyDescent="0.3">
      <c r="A39" s="4">
        <f>Vstup!A43</f>
        <v>0</v>
      </c>
      <c r="B39" s="31">
        <f>Vstup!B43</f>
        <v>0</v>
      </c>
      <c r="C39" s="51">
        <f>Vstup!C43</f>
        <v>0</v>
      </c>
      <c r="D39" s="52">
        <f>Vstup!F39</f>
        <v>0</v>
      </c>
      <c r="E39" s="52"/>
      <c r="F39" s="12"/>
      <c r="G39" s="12"/>
      <c r="H39" s="61"/>
      <c r="I39" s="64"/>
      <c r="J39" s="12"/>
      <c r="K39" s="61"/>
      <c r="L39" s="12"/>
      <c r="M39" s="12"/>
      <c r="N39" s="12"/>
      <c r="O39" s="12"/>
      <c r="P39" s="12"/>
      <c r="Q39" s="12"/>
      <c r="R39" s="14"/>
      <c r="S39" s="14"/>
      <c r="T39" s="14"/>
      <c r="U39" s="14"/>
      <c r="V39" s="5"/>
      <c r="W39" s="4"/>
      <c r="X39" s="11"/>
      <c r="Y39" s="9"/>
    </row>
    <row r="40" spans="1:25" ht="16.5" x14ac:dyDescent="0.3">
      <c r="A40" s="4">
        <f>Vstup!A44</f>
        <v>0</v>
      </c>
      <c r="B40" s="31">
        <f>Vstup!B44</f>
        <v>0</v>
      </c>
      <c r="C40" s="51">
        <f>Vstup!C44</f>
        <v>0</v>
      </c>
      <c r="D40" s="52">
        <f>Vstup!F40</f>
        <v>0</v>
      </c>
      <c r="E40" s="52"/>
      <c r="F40" s="12"/>
      <c r="G40" s="12"/>
      <c r="H40" s="61"/>
      <c r="I40" s="64"/>
      <c r="J40" s="12"/>
      <c r="K40" s="61"/>
      <c r="L40" s="12"/>
      <c r="M40" s="12"/>
      <c r="N40" s="12"/>
      <c r="O40" s="12"/>
      <c r="P40" s="12"/>
      <c r="Q40" s="12"/>
      <c r="R40" s="14"/>
      <c r="S40" s="14"/>
      <c r="T40" s="14"/>
      <c r="U40" s="14"/>
      <c r="V40" s="5"/>
      <c r="W40" s="4"/>
      <c r="X40" s="11"/>
      <c r="Y40" s="9"/>
    </row>
    <row r="41" spans="1:25" ht="16.5" x14ac:dyDescent="0.3">
      <c r="A41" s="4">
        <f>Vstup!A45</f>
        <v>0</v>
      </c>
      <c r="B41" s="31">
        <f>Vstup!B45</f>
        <v>0</v>
      </c>
      <c r="C41" s="51">
        <f>Vstup!C45</f>
        <v>0</v>
      </c>
      <c r="D41" s="52">
        <f>Vstup!F41</f>
        <v>0</v>
      </c>
      <c r="E41" s="52"/>
      <c r="F41" s="12"/>
      <c r="G41" s="12"/>
      <c r="H41" s="61"/>
      <c r="I41" s="64"/>
      <c r="J41" s="12"/>
      <c r="K41" s="61"/>
      <c r="L41" s="12"/>
      <c r="M41" s="12"/>
      <c r="N41" s="12"/>
      <c r="O41" s="12"/>
      <c r="P41" s="12"/>
      <c r="Q41" s="12"/>
      <c r="R41" s="14"/>
      <c r="S41" s="14"/>
      <c r="T41" s="14"/>
      <c r="U41" s="14"/>
      <c r="V41" s="5"/>
      <c r="W41" s="4"/>
      <c r="X41" s="11"/>
      <c r="Y41" s="9"/>
    </row>
    <row r="42" spans="1:25" ht="16.5" x14ac:dyDescent="0.3">
      <c r="A42" s="4">
        <f>Vstup!A46</f>
        <v>0</v>
      </c>
      <c r="B42" s="31">
        <f>Vstup!B46</f>
        <v>0</v>
      </c>
      <c r="C42" s="51">
        <f>Vstup!C46</f>
        <v>0</v>
      </c>
      <c r="D42" s="52">
        <f>Vstup!F42</f>
        <v>0</v>
      </c>
      <c r="E42" s="52"/>
      <c r="F42" s="12"/>
      <c r="G42" s="12"/>
      <c r="H42" s="61"/>
      <c r="I42" s="64"/>
      <c r="J42" s="12"/>
      <c r="K42" s="61"/>
      <c r="L42" s="12"/>
      <c r="M42" s="12"/>
      <c r="N42" s="12"/>
      <c r="O42" s="12"/>
      <c r="P42" s="12"/>
      <c r="Q42" s="12"/>
      <c r="R42" s="14"/>
      <c r="S42" s="14"/>
      <c r="T42" s="14"/>
      <c r="U42" s="14"/>
      <c r="V42" s="5"/>
      <c r="W42" s="4"/>
      <c r="X42" s="11"/>
      <c r="Y42" s="9"/>
    </row>
    <row r="43" spans="1:25" ht="16.5" x14ac:dyDescent="0.3">
      <c r="A43" s="4">
        <f>Vstup!A47</f>
        <v>0</v>
      </c>
      <c r="B43" s="31">
        <f>Vstup!B47</f>
        <v>0</v>
      </c>
      <c r="C43" s="51">
        <f>Vstup!C47</f>
        <v>0</v>
      </c>
      <c r="D43" s="52">
        <f>Vstup!F43</f>
        <v>0</v>
      </c>
      <c r="E43" s="52"/>
      <c r="F43" s="12"/>
      <c r="G43" s="12"/>
      <c r="H43" s="61"/>
      <c r="I43" s="64"/>
      <c r="J43" s="12"/>
      <c r="K43" s="61"/>
      <c r="L43" s="12"/>
      <c r="M43" s="12"/>
      <c r="N43" s="12"/>
      <c r="O43" s="12"/>
      <c r="P43" s="12"/>
      <c r="Q43" s="12"/>
      <c r="R43" s="14"/>
      <c r="S43" s="14"/>
      <c r="T43" s="14"/>
      <c r="U43" s="14"/>
      <c r="V43" s="6"/>
      <c r="W43" s="4"/>
      <c r="X43" s="11"/>
      <c r="Y43" s="9"/>
    </row>
    <row r="44" spans="1:25" ht="16.5" x14ac:dyDescent="0.3">
      <c r="A44" s="4">
        <f>Vstup!A48</f>
        <v>0</v>
      </c>
      <c r="B44" s="31">
        <f>Vstup!B48</f>
        <v>0</v>
      </c>
      <c r="C44" s="51">
        <f>Vstup!C48</f>
        <v>0</v>
      </c>
      <c r="D44" s="52">
        <f>Vstup!F44</f>
        <v>0</v>
      </c>
      <c r="E44" s="52"/>
      <c r="F44" s="12"/>
      <c r="G44" s="12"/>
      <c r="H44" s="61"/>
      <c r="I44" s="64"/>
      <c r="J44" s="12"/>
      <c r="K44" s="61"/>
      <c r="L44" s="12"/>
      <c r="M44" s="12"/>
      <c r="N44" s="12"/>
      <c r="O44" s="12"/>
      <c r="P44" s="12"/>
      <c r="Q44" s="12"/>
      <c r="R44" s="14"/>
      <c r="S44" s="14"/>
      <c r="T44" s="14"/>
      <c r="U44" s="14"/>
      <c r="V44" s="5"/>
      <c r="W44" s="4"/>
      <c r="X44" s="11"/>
      <c r="Y44" s="9"/>
    </row>
    <row r="45" spans="1:25" ht="16.5" x14ac:dyDescent="0.3">
      <c r="A45" s="4">
        <f>Vstup!A49</f>
        <v>0</v>
      </c>
      <c r="B45" s="31">
        <f>Vstup!B49</f>
        <v>0</v>
      </c>
      <c r="C45" s="51">
        <f>Vstup!C49</f>
        <v>0</v>
      </c>
      <c r="D45" s="52">
        <f>Vstup!F45</f>
        <v>0</v>
      </c>
      <c r="E45" s="52"/>
      <c r="F45" s="12"/>
      <c r="G45" s="12"/>
      <c r="H45" s="61"/>
      <c r="I45" s="64"/>
      <c r="J45" s="12"/>
      <c r="K45" s="61"/>
      <c r="L45" s="12"/>
      <c r="M45" s="12"/>
      <c r="N45" s="12"/>
      <c r="O45" s="12"/>
      <c r="P45" s="12"/>
      <c r="Q45" s="12"/>
      <c r="R45" s="14"/>
      <c r="S45" s="14"/>
      <c r="T45" s="14"/>
      <c r="U45" s="14"/>
      <c r="V45" s="5"/>
      <c r="W45" s="4"/>
      <c r="X45" s="11"/>
      <c r="Y45" s="9"/>
    </row>
    <row r="46" spans="1:25" ht="16.5" x14ac:dyDescent="0.3">
      <c r="A46" s="4">
        <f>Vstup!A50</f>
        <v>0</v>
      </c>
      <c r="B46" s="31">
        <f>Vstup!B50</f>
        <v>0</v>
      </c>
      <c r="C46" s="51">
        <f>Vstup!C50</f>
        <v>0</v>
      </c>
      <c r="D46" s="52">
        <f>Vstup!F46</f>
        <v>0</v>
      </c>
      <c r="E46" s="52"/>
      <c r="F46" s="12"/>
      <c r="G46" s="12"/>
      <c r="H46" s="61"/>
      <c r="I46" s="64"/>
      <c r="J46" s="12"/>
      <c r="K46" s="61"/>
      <c r="L46" s="12"/>
      <c r="M46" s="12"/>
      <c r="N46" s="12"/>
      <c r="O46" s="12"/>
      <c r="P46" s="12"/>
      <c r="Q46" s="12"/>
      <c r="R46" s="14"/>
      <c r="S46" s="14"/>
      <c r="T46" s="14"/>
      <c r="U46" s="14"/>
      <c r="V46" s="5"/>
      <c r="W46" s="4"/>
      <c r="X46" s="11"/>
      <c r="Y46" s="9"/>
    </row>
    <row r="47" spans="1:25" ht="16.5" x14ac:dyDescent="0.3">
      <c r="A47" s="4">
        <f>Vstup!A51</f>
        <v>0</v>
      </c>
      <c r="B47" s="31">
        <f>Vstup!B51</f>
        <v>0</v>
      </c>
      <c r="C47" s="51">
        <f>Vstup!C51</f>
        <v>0</v>
      </c>
      <c r="D47" s="52">
        <f>Vstup!F47</f>
        <v>0</v>
      </c>
      <c r="E47" s="52"/>
      <c r="F47" s="12"/>
      <c r="G47" s="12"/>
      <c r="H47" s="61"/>
      <c r="I47" s="64"/>
      <c r="J47" s="12"/>
      <c r="K47" s="61"/>
      <c r="L47" s="12"/>
      <c r="M47" s="12"/>
      <c r="N47" s="12"/>
      <c r="O47" s="12"/>
      <c r="P47" s="12"/>
      <c r="Q47" s="12"/>
      <c r="R47" s="14"/>
      <c r="S47" s="14"/>
      <c r="T47" s="14"/>
      <c r="U47" s="14"/>
      <c r="V47" s="5"/>
      <c r="W47" s="4"/>
      <c r="X47" s="11"/>
      <c r="Y47" s="9"/>
    </row>
    <row r="48" spans="1:25" ht="16.5" x14ac:dyDescent="0.3">
      <c r="A48" s="4">
        <f>Vstup!A52</f>
        <v>0</v>
      </c>
      <c r="B48" s="31">
        <f>Vstup!B52</f>
        <v>0</v>
      </c>
      <c r="C48" s="51">
        <f>Vstup!C52</f>
        <v>0</v>
      </c>
      <c r="D48" s="52">
        <f>Vstup!F48</f>
        <v>0</v>
      </c>
      <c r="E48" s="52"/>
      <c r="F48" s="12"/>
      <c r="G48" s="12"/>
      <c r="H48" s="61"/>
      <c r="I48" s="64"/>
      <c r="J48" s="12"/>
      <c r="K48" s="61"/>
      <c r="L48" s="12"/>
      <c r="M48" s="12"/>
      <c r="N48" s="12"/>
      <c r="O48" s="12"/>
      <c r="P48" s="12"/>
      <c r="Q48" s="12"/>
      <c r="R48" s="14"/>
      <c r="S48" s="14"/>
      <c r="T48" s="14"/>
      <c r="U48" s="14"/>
      <c r="V48" s="5"/>
      <c r="W48" s="4"/>
      <c r="X48" s="11"/>
      <c r="Y48" s="9"/>
    </row>
    <row r="49" spans="1:25" ht="16.5" x14ac:dyDescent="0.3">
      <c r="A49" s="4">
        <f>Vstup!A53</f>
        <v>0</v>
      </c>
      <c r="B49" s="31">
        <f>Vstup!B53</f>
        <v>0</v>
      </c>
      <c r="C49" s="51">
        <f>Vstup!C53</f>
        <v>0</v>
      </c>
      <c r="D49" s="52">
        <f>Vstup!F49</f>
        <v>0</v>
      </c>
      <c r="E49" s="52"/>
      <c r="F49" s="12"/>
      <c r="G49" s="12"/>
      <c r="H49" s="61"/>
      <c r="I49" s="64"/>
      <c r="J49" s="12"/>
      <c r="K49" s="61"/>
      <c r="L49" s="12"/>
      <c r="M49" s="12"/>
      <c r="N49" s="12"/>
      <c r="O49" s="12"/>
      <c r="P49" s="12"/>
      <c r="Q49" s="12"/>
      <c r="R49" s="14"/>
      <c r="S49" s="14"/>
      <c r="T49" s="14"/>
      <c r="U49" s="14"/>
      <c r="V49" s="5"/>
      <c r="W49" s="4"/>
      <c r="X49" s="11"/>
      <c r="Y49" s="9"/>
    </row>
    <row r="50" spans="1:25" ht="16.5" x14ac:dyDescent="0.3">
      <c r="A50" s="4">
        <f>Vstup!A54</f>
        <v>0</v>
      </c>
      <c r="B50" s="31">
        <f>Vstup!B54</f>
        <v>0</v>
      </c>
      <c r="C50" s="51">
        <f>Vstup!C54</f>
        <v>0</v>
      </c>
      <c r="D50" s="52">
        <f>Vstup!F50</f>
        <v>0</v>
      </c>
      <c r="E50" s="52"/>
      <c r="F50" s="12"/>
      <c r="G50" s="12"/>
      <c r="H50" s="61"/>
      <c r="I50" s="64"/>
      <c r="J50" s="12"/>
      <c r="K50" s="61"/>
      <c r="L50" s="12"/>
      <c r="M50" s="12"/>
      <c r="N50" s="12"/>
      <c r="O50" s="12"/>
      <c r="P50" s="12"/>
      <c r="Q50" s="12"/>
      <c r="R50" s="14"/>
      <c r="S50" s="14"/>
      <c r="T50" s="14"/>
      <c r="U50" s="14"/>
      <c r="V50" s="5"/>
      <c r="W50" s="4"/>
      <c r="X50" s="11"/>
      <c r="Y50" s="9"/>
    </row>
    <row r="51" spans="1:25" ht="16.5" x14ac:dyDescent="0.3">
      <c r="A51" s="4">
        <f>Vstup!A55</f>
        <v>0</v>
      </c>
      <c r="B51" s="31">
        <f>Vstup!B55</f>
        <v>0</v>
      </c>
      <c r="C51" s="51">
        <f>Vstup!C55</f>
        <v>0</v>
      </c>
      <c r="D51" s="52">
        <f>Vstup!F51</f>
        <v>0</v>
      </c>
      <c r="E51" s="52"/>
      <c r="F51" s="12"/>
      <c r="G51" s="12"/>
      <c r="H51" s="61"/>
      <c r="I51" s="64"/>
      <c r="J51" s="12"/>
      <c r="K51" s="61"/>
      <c r="L51" s="12"/>
      <c r="M51" s="12"/>
      <c r="N51" s="12"/>
      <c r="O51" s="12"/>
      <c r="P51" s="12"/>
      <c r="Q51" s="12"/>
      <c r="R51" s="14"/>
      <c r="S51" s="14"/>
      <c r="T51" s="14"/>
      <c r="U51" s="14"/>
      <c r="V51" s="5"/>
      <c r="W51" s="4"/>
      <c r="X51" s="11"/>
      <c r="Y51" s="9"/>
    </row>
    <row r="52" spans="1:25" ht="16.5" x14ac:dyDescent="0.3">
      <c r="A52" s="4">
        <f>Vstup!A56</f>
        <v>0</v>
      </c>
      <c r="B52" s="31">
        <f>Vstup!B56</f>
        <v>0</v>
      </c>
      <c r="C52" s="51">
        <f>Vstup!C56</f>
        <v>0</v>
      </c>
      <c r="D52" s="52">
        <f>Vstup!F52</f>
        <v>0</v>
      </c>
      <c r="E52" s="52"/>
      <c r="F52" s="12"/>
      <c r="G52" s="12"/>
      <c r="H52" s="61"/>
      <c r="I52" s="64"/>
      <c r="J52" s="12"/>
      <c r="K52" s="61"/>
      <c r="L52" s="12"/>
      <c r="M52" s="12"/>
      <c r="N52" s="12"/>
      <c r="O52" s="12"/>
      <c r="P52" s="12"/>
      <c r="Q52" s="12"/>
      <c r="R52" s="14"/>
      <c r="S52" s="14"/>
      <c r="T52" s="14"/>
      <c r="U52" s="14"/>
      <c r="V52" s="5"/>
      <c r="W52" s="4"/>
      <c r="X52" s="11"/>
      <c r="Y52" s="9"/>
    </row>
    <row r="53" spans="1:25" ht="16.5" x14ac:dyDescent="0.3">
      <c r="A53" s="4">
        <f>Vstup!A57</f>
        <v>0</v>
      </c>
      <c r="B53" s="31">
        <f>Vstup!B57</f>
        <v>0</v>
      </c>
      <c r="C53" s="51">
        <f>Vstup!C57</f>
        <v>0</v>
      </c>
      <c r="D53" s="52">
        <f>Vstup!F53</f>
        <v>0</v>
      </c>
      <c r="E53" s="52"/>
      <c r="F53" s="12"/>
      <c r="G53" s="12"/>
      <c r="H53" s="61"/>
      <c r="I53" s="64"/>
      <c r="J53" s="12"/>
      <c r="K53" s="61"/>
      <c r="L53" s="12"/>
      <c r="M53" s="12"/>
      <c r="N53" s="12"/>
      <c r="O53" s="12"/>
      <c r="P53" s="12"/>
      <c r="Q53" s="12"/>
      <c r="R53" s="14"/>
      <c r="S53" s="14"/>
      <c r="T53" s="14"/>
      <c r="U53" s="14"/>
      <c r="V53" s="6"/>
      <c r="W53" s="4"/>
      <c r="X53" s="11"/>
      <c r="Y53" s="9"/>
    </row>
    <row r="54" spans="1:25" ht="16.5" x14ac:dyDescent="0.3">
      <c r="A54" s="4">
        <f>Vstup!A58</f>
        <v>0</v>
      </c>
      <c r="B54" s="31">
        <f>Vstup!B58</f>
        <v>0</v>
      </c>
      <c r="C54" s="51">
        <f>Vstup!C58</f>
        <v>0</v>
      </c>
      <c r="D54" s="52">
        <f>Vstup!F54</f>
        <v>0</v>
      </c>
      <c r="E54" s="52"/>
      <c r="F54" s="12"/>
      <c r="G54" s="12"/>
      <c r="H54" s="61"/>
      <c r="I54" s="64"/>
      <c r="J54" s="12"/>
      <c r="K54" s="61"/>
      <c r="L54" s="12"/>
      <c r="M54" s="12"/>
      <c r="N54" s="12"/>
      <c r="O54" s="12"/>
      <c r="P54" s="12"/>
      <c r="Q54" s="12"/>
      <c r="R54" s="14"/>
      <c r="S54" s="14"/>
      <c r="T54" s="14"/>
      <c r="U54" s="14"/>
      <c r="V54" s="5"/>
      <c r="W54" s="4"/>
      <c r="X54" s="11"/>
      <c r="Y54" s="9"/>
    </row>
    <row r="55" spans="1:25" ht="16.5" x14ac:dyDescent="0.3">
      <c r="A55" s="4">
        <f>Vstup!A59</f>
        <v>0</v>
      </c>
      <c r="B55" s="31">
        <f>Vstup!B59</f>
        <v>0</v>
      </c>
      <c r="C55" s="51">
        <f>Vstup!C59</f>
        <v>0</v>
      </c>
      <c r="D55" s="52">
        <f>Vstup!F55</f>
        <v>0</v>
      </c>
      <c r="E55" s="52"/>
      <c r="F55" s="12"/>
      <c r="G55" s="12"/>
      <c r="H55" s="61"/>
      <c r="I55" s="64"/>
      <c r="J55" s="12"/>
      <c r="K55" s="61"/>
      <c r="L55" s="12"/>
      <c r="M55" s="12"/>
      <c r="N55" s="12"/>
      <c r="O55" s="12"/>
      <c r="P55" s="12"/>
      <c r="Q55" s="12"/>
      <c r="R55" s="14"/>
      <c r="S55" s="14"/>
      <c r="T55" s="14"/>
      <c r="U55" s="14"/>
      <c r="V55" s="5"/>
      <c r="W55" s="4"/>
      <c r="X55" s="11"/>
      <c r="Y55" s="9"/>
    </row>
    <row r="56" spans="1:25" ht="16.5" x14ac:dyDescent="0.3">
      <c r="A56" s="4">
        <f>Vstup!A60</f>
        <v>0</v>
      </c>
      <c r="B56" s="31">
        <f>Vstup!B60</f>
        <v>0</v>
      </c>
      <c r="C56" s="51">
        <f>Vstup!C60</f>
        <v>0</v>
      </c>
      <c r="D56" s="52">
        <f>Vstup!F56</f>
        <v>0</v>
      </c>
      <c r="E56" s="52"/>
      <c r="F56" s="12"/>
      <c r="G56" s="12"/>
      <c r="H56" s="61"/>
      <c r="I56" s="64"/>
      <c r="J56" s="12"/>
      <c r="K56" s="61"/>
      <c r="L56" s="12"/>
      <c r="M56" s="12"/>
      <c r="N56" s="12"/>
      <c r="O56" s="12"/>
      <c r="P56" s="12"/>
      <c r="Q56" s="12"/>
      <c r="R56" s="14"/>
      <c r="S56" s="14"/>
      <c r="T56" s="14"/>
      <c r="U56" s="14"/>
      <c r="V56" s="5"/>
      <c r="W56" s="4"/>
      <c r="X56" s="11"/>
      <c r="Y56" s="9"/>
    </row>
    <row r="57" spans="1:25" ht="16.5" x14ac:dyDescent="0.3">
      <c r="A57" s="4">
        <f>Vstup!A61</f>
        <v>0</v>
      </c>
      <c r="B57" s="31">
        <f>Vstup!B61</f>
        <v>0</v>
      </c>
      <c r="C57" s="51">
        <f>Vstup!C61</f>
        <v>0</v>
      </c>
      <c r="D57" s="52">
        <f>Vstup!F57</f>
        <v>0</v>
      </c>
      <c r="E57" s="52"/>
      <c r="F57" s="12"/>
      <c r="G57" s="12"/>
      <c r="H57" s="61"/>
      <c r="I57" s="64"/>
      <c r="J57" s="12"/>
      <c r="K57" s="61"/>
      <c r="L57" s="12"/>
      <c r="M57" s="12"/>
      <c r="N57" s="12"/>
      <c r="O57" s="12"/>
      <c r="P57" s="12"/>
      <c r="Q57" s="12"/>
      <c r="R57" s="14"/>
      <c r="S57" s="14"/>
      <c r="T57" s="14"/>
      <c r="U57" s="14"/>
      <c r="V57" s="5"/>
      <c r="W57" s="4"/>
      <c r="X57" s="11"/>
      <c r="Y57" s="9"/>
    </row>
    <row r="58" spans="1:25" ht="16.5" x14ac:dyDescent="0.3">
      <c r="A58" s="4">
        <f>Vstup!A62</f>
        <v>0</v>
      </c>
      <c r="B58" s="31">
        <f>Vstup!B62</f>
        <v>0</v>
      </c>
      <c r="C58" s="51">
        <f>Vstup!C62</f>
        <v>0</v>
      </c>
      <c r="D58" s="52">
        <f>Vstup!F58</f>
        <v>0</v>
      </c>
      <c r="E58" s="52"/>
      <c r="F58" s="12"/>
      <c r="G58" s="12"/>
      <c r="H58" s="61"/>
      <c r="I58" s="64"/>
      <c r="J58" s="12"/>
      <c r="K58" s="61"/>
      <c r="L58" s="12"/>
      <c r="M58" s="12"/>
      <c r="N58" s="12"/>
      <c r="O58" s="12"/>
      <c r="P58" s="12"/>
      <c r="Q58" s="12"/>
      <c r="R58" s="14"/>
      <c r="S58" s="14"/>
      <c r="T58" s="14"/>
      <c r="U58" s="14"/>
      <c r="V58" s="5"/>
      <c r="W58" s="4"/>
      <c r="X58" s="11"/>
      <c r="Y58" s="9"/>
    </row>
    <row r="59" spans="1:25" ht="16.5" x14ac:dyDescent="0.3">
      <c r="A59" s="4">
        <f>Vstup!A63</f>
        <v>0</v>
      </c>
      <c r="B59" s="31">
        <f>Vstup!B63</f>
        <v>0</v>
      </c>
      <c r="C59" s="51">
        <f>Vstup!C63</f>
        <v>0</v>
      </c>
      <c r="D59" s="52">
        <f>Vstup!F59</f>
        <v>0</v>
      </c>
      <c r="E59" s="52"/>
      <c r="F59" s="12"/>
      <c r="G59" s="12"/>
      <c r="H59" s="61"/>
      <c r="I59" s="64"/>
      <c r="J59" s="12"/>
      <c r="K59" s="61"/>
      <c r="L59" s="12"/>
      <c r="M59" s="12"/>
      <c r="N59" s="12"/>
      <c r="O59" s="12"/>
      <c r="P59" s="12"/>
      <c r="Q59" s="12"/>
      <c r="R59" s="14"/>
      <c r="S59" s="14"/>
      <c r="T59" s="14"/>
      <c r="U59" s="14"/>
      <c r="V59" s="5"/>
      <c r="W59" s="4"/>
      <c r="X59" s="11"/>
      <c r="Y59" s="9"/>
    </row>
    <row r="60" spans="1:25" ht="16.5" x14ac:dyDescent="0.3">
      <c r="A60" s="4">
        <f>Vstup!A64</f>
        <v>0</v>
      </c>
      <c r="B60" s="31">
        <f>Vstup!B64</f>
        <v>0</v>
      </c>
      <c r="C60" s="51">
        <f>Vstup!C64</f>
        <v>0</v>
      </c>
      <c r="D60" s="52">
        <f>Vstup!F60</f>
        <v>0</v>
      </c>
      <c r="E60" s="52"/>
      <c r="F60" s="12"/>
      <c r="G60" s="12"/>
      <c r="H60" s="61"/>
      <c r="I60" s="64"/>
      <c r="J60" s="12"/>
      <c r="K60" s="61"/>
      <c r="L60" s="12"/>
      <c r="M60" s="12"/>
      <c r="N60" s="12"/>
      <c r="O60" s="12"/>
      <c r="P60" s="12"/>
      <c r="Q60" s="12"/>
      <c r="R60" s="14"/>
      <c r="S60" s="14"/>
      <c r="T60" s="14"/>
      <c r="U60" s="14"/>
      <c r="V60" s="5"/>
      <c r="W60" s="4"/>
      <c r="X60" s="11"/>
      <c r="Y60" s="9"/>
    </row>
    <row r="61" spans="1:25" ht="16.5" x14ac:dyDescent="0.3">
      <c r="A61" s="4">
        <f>Vstup!A65</f>
        <v>0</v>
      </c>
      <c r="B61" s="31">
        <f>Vstup!B65</f>
        <v>0</v>
      </c>
      <c r="C61" s="51">
        <f>Vstup!C65</f>
        <v>0</v>
      </c>
      <c r="D61" s="52"/>
      <c r="E61" s="52"/>
      <c r="F61" s="12"/>
      <c r="G61" s="12"/>
      <c r="H61" s="61"/>
      <c r="I61" s="64"/>
      <c r="J61" s="12"/>
      <c r="K61" s="61"/>
      <c r="L61" s="12"/>
      <c r="M61" s="12"/>
      <c r="N61" s="12"/>
      <c r="O61" s="12"/>
      <c r="P61" s="12"/>
      <c r="Q61" s="12"/>
      <c r="R61" s="14"/>
      <c r="S61" s="14"/>
      <c r="T61" s="14"/>
      <c r="U61" s="14"/>
      <c r="V61" s="6"/>
      <c r="W61" s="4"/>
      <c r="X61" s="11"/>
      <c r="Y61" s="9"/>
    </row>
    <row r="62" spans="1:25" ht="16.5" x14ac:dyDescent="0.3">
      <c r="A62" s="4">
        <f>Vstup!A66</f>
        <v>0</v>
      </c>
      <c r="B62" s="31">
        <f>Vstup!B66</f>
        <v>0</v>
      </c>
      <c r="C62" s="51">
        <f>Vstup!C66</f>
        <v>0</v>
      </c>
      <c r="D62" s="52"/>
      <c r="E62" s="52"/>
      <c r="F62" s="12"/>
      <c r="G62" s="12"/>
      <c r="H62" s="61"/>
      <c r="I62" s="64"/>
      <c r="J62" s="12"/>
      <c r="K62" s="61"/>
      <c r="L62" s="12"/>
      <c r="M62" s="12"/>
      <c r="N62" s="12"/>
      <c r="O62" s="12"/>
      <c r="P62" s="12"/>
      <c r="Q62" s="12"/>
      <c r="R62" s="14"/>
      <c r="S62" s="14"/>
      <c r="T62" s="14"/>
      <c r="U62" s="14"/>
      <c r="V62" s="5"/>
      <c r="W62" s="4"/>
      <c r="X62" s="11"/>
      <c r="Y62" s="9"/>
    </row>
    <row r="63" spans="1:25" ht="16.5" x14ac:dyDescent="0.3">
      <c r="A63" s="4">
        <f>Vstup!A67</f>
        <v>0</v>
      </c>
      <c r="B63" s="31">
        <f>Vstup!B67</f>
        <v>0</v>
      </c>
      <c r="C63" s="51">
        <f>Vstup!C67</f>
        <v>0</v>
      </c>
      <c r="D63" s="52"/>
      <c r="E63" s="52"/>
      <c r="F63" s="12"/>
      <c r="G63" s="12"/>
      <c r="H63" s="61"/>
      <c r="I63" s="64"/>
      <c r="J63" s="12"/>
      <c r="K63" s="61"/>
      <c r="L63" s="12"/>
      <c r="M63" s="12"/>
      <c r="N63" s="12"/>
      <c r="O63" s="12"/>
      <c r="P63" s="12"/>
      <c r="Q63" s="12"/>
      <c r="R63" s="14"/>
      <c r="S63" s="14"/>
      <c r="T63" s="14"/>
      <c r="U63" s="14"/>
      <c r="V63" s="5"/>
      <c r="W63" s="4"/>
      <c r="X63" s="11"/>
      <c r="Y63" s="9"/>
    </row>
    <row r="64" spans="1:25" ht="16.5" x14ac:dyDescent="0.3">
      <c r="A64" s="4">
        <f>Vstup!A68</f>
        <v>0</v>
      </c>
      <c r="B64" s="31">
        <f>Vstup!B68</f>
        <v>0</v>
      </c>
      <c r="C64" s="51">
        <f>Vstup!C68</f>
        <v>0</v>
      </c>
      <c r="D64" s="52"/>
      <c r="E64" s="52"/>
      <c r="F64" s="12"/>
      <c r="G64" s="12"/>
      <c r="H64" s="61"/>
      <c r="I64" s="64"/>
      <c r="J64" s="12"/>
      <c r="K64" s="61"/>
      <c r="L64" s="12"/>
      <c r="M64" s="12"/>
      <c r="N64" s="12"/>
      <c r="O64" s="12"/>
      <c r="P64" s="12"/>
      <c r="Q64" s="12"/>
      <c r="R64" s="14"/>
      <c r="S64" s="14"/>
      <c r="T64" s="14"/>
      <c r="U64" s="14"/>
      <c r="V64" s="5"/>
      <c r="W64" s="4"/>
      <c r="X64" s="11"/>
      <c r="Y64" s="9"/>
    </row>
    <row r="65" spans="1:25" ht="16.5" x14ac:dyDescent="0.3">
      <c r="A65" s="4">
        <f>Vstup!A69</f>
        <v>0</v>
      </c>
      <c r="B65" s="31">
        <f>Vstup!B69</f>
        <v>0</v>
      </c>
      <c r="C65" s="51">
        <f>Vstup!C69</f>
        <v>0</v>
      </c>
      <c r="D65" s="52"/>
      <c r="E65" s="52"/>
      <c r="F65" s="12"/>
      <c r="G65" s="12"/>
      <c r="H65" s="61"/>
      <c r="I65" s="64"/>
      <c r="J65" s="12"/>
      <c r="K65" s="61"/>
      <c r="L65" s="12"/>
      <c r="M65" s="12"/>
      <c r="N65" s="12"/>
      <c r="O65" s="12"/>
      <c r="P65" s="12"/>
      <c r="Q65" s="12"/>
      <c r="R65" s="14"/>
      <c r="S65" s="14"/>
      <c r="T65" s="14"/>
      <c r="U65" s="14"/>
      <c r="V65" s="5"/>
      <c r="W65" s="4"/>
      <c r="X65" s="11"/>
      <c r="Y65" s="9"/>
    </row>
    <row r="66" spans="1:25" ht="16.5" x14ac:dyDescent="0.3">
      <c r="A66" s="4">
        <f>Vstup!A70</f>
        <v>0</v>
      </c>
      <c r="B66" s="31">
        <f>Vstup!B70</f>
        <v>0</v>
      </c>
      <c r="C66" s="51">
        <f>Vstup!C70</f>
        <v>0</v>
      </c>
      <c r="D66" s="52"/>
      <c r="E66" s="52"/>
      <c r="F66" s="12"/>
      <c r="G66" s="12"/>
      <c r="H66" s="61"/>
      <c r="I66" s="64"/>
      <c r="J66" s="12"/>
      <c r="K66" s="61"/>
      <c r="L66" s="12"/>
      <c r="M66" s="12"/>
      <c r="N66" s="12"/>
      <c r="O66" s="12"/>
      <c r="P66" s="12"/>
      <c r="Q66" s="12"/>
      <c r="R66" s="14"/>
      <c r="S66" s="14"/>
      <c r="T66" s="14"/>
      <c r="U66" s="14"/>
      <c r="V66" s="5"/>
      <c r="W66" s="4"/>
      <c r="X66" s="11"/>
      <c r="Y66" s="9"/>
    </row>
    <row r="67" spans="1:25" ht="16.5" x14ac:dyDescent="0.3">
      <c r="A67" s="4">
        <f>Vstup!A71</f>
        <v>0</v>
      </c>
      <c r="B67" s="31">
        <f>Vstup!B71</f>
        <v>0</v>
      </c>
      <c r="C67" s="51">
        <f>Vstup!C71</f>
        <v>0</v>
      </c>
      <c r="D67" s="52"/>
      <c r="E67" s="52"/>
      <c r="F67" s="12"/>
      <c r="G67" s="12"/>
      <c r="H67" s="61"/>
      <c r="I67" s="64"/>
      <c r="J67" s="12"/>
      <c r="K67" s="61"/>
      <c r="L67" s="12"/>
      <c r="M67" s="12"/>
      <c r="N67" s="12"/>
      <c r="O67" s="12"/>
      <c r="P67" s="12"/>
      <c r="Q67" s="12"/>
      <c r="R67" s="14"/>
      <c r="S67" s="14"/>
      <c r="T67" s="14"/>
      <c r="U67" s="14"/>
      <c r="V67" s="5"/>
      <c r="W67" s="4"/>
      <c r="X67" s="11"/>
      <c r="Y67" s="9"/>
    </row>
    <row r="68" spans="1:25" ht="16.5" x14ac:dyDescent="0.3">
      <c r="A68" s="4">
        <f>Vstup!A72</f>
        <v>0</v>
      </c>
      <c r="B68" s="31">
        <f>Vstup!B72</f>
        <v>0</v>
      </c>
      <c r="C68" s="51">
        <f>Vstup!C72</f>
        <v>0</v>
      </c>
      <c r="D68" s="52"/>
      <c r="E68" s="52"/>
      <c r="F68" s="12"/>
      <c r="G68" s="12"/>
      <c r="H68" s="61"/>
      <c r="I68" s="64"/>
      <c r="J68" s="12"/>
      <c r="K68" s="61"/>
      <c r="L68" s="12"/>
      <c r="M68" s="12"/>
      <c r="N68" s="12"/>
      <c r="O68" s="12"/>
      <c r="P68" s="12"/>
      <c r="Q68" s="12"/>
      <c r="R68" s="14"/>
      <c r="S68" s="14"/>
      <c r="T68" s="14"/>
      <c r="U68" s="14"/>
      <c r="V68" s="5"/>
      <c r="W68" s="4"/>
      <c r="X68" s="11"/>
      <c r="Y68" s="9"/>
    </row>
    <row r="69" spans="1:25" ht="16.5" x14ac:dyDescent="0.3">
      <c r="A69" s="4">
        <f>Vstup!A73</f>
        <v>0</v>
      </c>
      <c r="B69" s="31">
        <f>Vstup!B73</f>
        <v>0</v>
      </c>
      <c r="C69" s="51">
        <f>Vstup!C73</f>
        <v>0</v>
      </c>
      <c r="D69" s="52"/>
      <c r="E69" s="52"/>
      <c r="F69" s="12"/>
      <c r="G69" s="12"/>
      <c r="H69" s="61"/>
      <c r="I69" s="64"/>
      <c r="J69" s="12"/>
      <c r="K69" s="61"/>
      <c r="L69" s="12"/>
      <c r="M69" s="12"/>
      <c r="N69" s="12"/>
      <c r="O69" s="12"/>
      <c r="P69" s="12"/>
      <c r="Q69" s="12"/>
      <c r="R69" s="14"/>
      <c r="S69" s="14"/>
      <c r="T69" s="14"/>
      <c r="U69" s="14"/>
      <c r="V69" s="5"/>
      <c r="W69" s="4"/>
      <c r="X69" s="11"/>
      <c r="Y69" s="9"/>
    </row>
    <row r="70" spans="1:25" ht="16.5" x14ac:dyDescent="0.3">
      <c r="A70" s="4">
        <f>Vstup!A74</f>
        <v>0</v>
      </c>
      <c r="B70" s="31">
        <f>Vstup!B74</f>
        <v>0</v>
      </c>
      <c r="C70" s="51">
        <f>Vstup!C74</f>
        <v>0</v>
      </c>
      <c r="D70" s="52"/>
      <c r="E70" s="52"/>
      <c r="F70" s="12"/>
      <c r="G70" s="12"/>
      <c r="H70" s="61"/>
      <c r="I70" s="64"/>
      <c r="J70" s="12"/>
      <c r="K70" s="61"/>
      <c r="L70" s="12"/>
      <c r="M70" s="12"/>
      <c r="N70" s="12"/>
      <c r="O70" s="12"/>
      <c r="P70" s="12"/>
      <c r="Q70" s="12"/>
      <c r="R70" s="14"/>
      <c r="S70" s="14"/>
      <c r="T70" s="14"/>
      <c r="U70" s="14"/>
      <c r="V70" s="5"/>
      <c r="W70" s="4"/>
      <c r="X70" s="11"/>
      <c r="Y70" s="9"/>
    </row>
    <row r="71" spans="1:25" ht="16.5" x14ac:dyDescent="0.3">
      <c r="A71" s="4">
        <f>Vstup!A75</f>
        <v>0</v>
      </c>
      <c r="B71" s="31">
        <f>Vstup!B75</f>
        <v>0</v>
      </c>
      <c r="C71" s="51">
        <f>Vstup!C75</f>
        <v>0</v>
      </c>
      <c r="D71" s="52"/>
      <c r="E71" s="52"/>
      <c r="F71" s="12"/>
      <c r="G71" s="12"/>
      <c r="H71" s="61"/>
      <c r="I71" s="64"/>
      <c r="J71" s="12"/>
      <c r="K71" s="61"/>
      <c r="L71" s="12"/>
      <c r="M71" s="12"/>
      <c r="N71" s="12"/>
      <c r="O71" s="12"/>
      <c r="P71" s="12"/>
      <c r="Q71" s="12"/>
      <c r="R71" s="14"/>
      <c r="S71" s="14"/>
      <c r="T71" s="14"/>
      <c r="U71" s="14"/>
      <c r="V71" s="5"/>
      <c r="W71" s="4"/>
      <c r="X71" s="11"/>
      <c r="Y71" s="9"/>
    </row>
    <row r="72" spans="1:25" ht="16.5" x14ac:dyDescent="0.3">
      <c r="A72" s="4">
        <f>Vstup!A76</f>
        <v>0</v>
      </c>
      <c r="B72" s="31">
        <f>Vstup!B76</f>
        <v>0</v>
      </c>
      <c r="C72" s="51">
        <f>Vstup!C76</f>
        <v>0</v>
      </c>
      <c r="D72" s="52"/>
      <c r="E72" s="52"/>
      <c r="F72" s="12"/>
      <c r="G72" s="12"/>
      <c r="H72" s="61"/>
      <c r="I72" s="64"/>
      <c r="J72" s="12"/>
      <c r="K72" s="61"/>
      <c r="L72" s="12"/>
      <c r="M72" s="12"/>
      <c r="N72" s="12"/>
      <c r="O72" s="12"/>
      <c r="P72" s="12"/>
      <c r="Q72" s="12"/>
      <c r="R72" s="14"/>
      <c r="S72" s="14"/>
      <c r="T72" s="14"/>
      <c r="U72" s="14"/>
      <c r="V72" s="5"/>
      <c r="W72" s="4"/>
      <c r="X72" s="11"/>
      <c r="Y72" s="9"/>
    </row>
    <row r="73" spans="1:25" ht="16.5" x14ac:dyDescent="0.3">
      <c r="A73" s="4">
        <f>Vstup!A77</f>
        <v>0</v>
      </c>
      <c r="B73" s="31">
        <f>Vstup!B77</f>
        <v>0</v>
      </c>
      <c r="C73" s="51">
        <f>Vstup!C77</f>
        <v>0</v>
      </c>
      <c r="D73" s="52"/>
      <c r="E73" s="52"/>
      <c r="F73" s="12"/>
      <c r="G73" s="12"/>
      <c r="H73" s="61"/>
      <c r="I73" s="64"/>
      <c r="J73" s="12"/>
      <c r="K73" s="61"/>
      <c r="L73" s="12"/>
      <c r="M73" s="12"/>
      <c r="N73" s="12"/>
      <c r="O73" s="12"/>
      <c r="P73" s="12"/>
      <c r="Q73" s="12"/>
      <c r="R73" s="14"/>
      <c r="S73" s="14"/>
      <c r="T73" s="14"/>
      <c r="U73" s="14"/>
      <c r="V73" s="5"/>
      <c r="W73" s="4"/>
      <c r="X73" s="11"/>
      <c r="Y73" s="9"/>
    </row>
    <row r="74" spans="1:25" ht="16.5" x14ac:dyDescent="0.3">
      <c r="A74" s="4">
        <f>Vstup!A78</f>
        <v>0</v>
      </c>
      <c r="B74" s="31">
        <f>Vstup!B78</f>
        <v>0</v>
      </c>
      <c r="C74" s="51">
        <f>Vstup!C78</f>
        <v>0</v>
      </c>
      <c r="D74" s="52"/>
      <c r="E74" s="52"/>
      <c r="F74" s="12"/>
      <c r="G74" s="12"/>
      <c r="H74" s="61"/>
      <c r="I74" s="64"/>
      <c r="J74" s="12"/>
      <c r="K74" s="61"/>
      <c r="L74" s="12"/>
      <c r="M74" s="12"/>
      <c r="N74" s="12"/>
      <c r="O74" s="12"/>
      <c r="P74" s="12"/>
      <c r="Q74" s="12"/>
      <c r="R74" s="14"/>
      <c r="S74" s="14"/>
      <c r="T74" s="14"/>
      <c r="U74" s="14"/>
      <c r="V74" s="5"/>
      <c r="W74" s="4"/>
      <c r="X74" s="11"/>
      <c r="Y74" s="9"/>
    </row>
    <row r="75" spans="1:25" ht="16.5" x14ac:dyDescent="0.3">
      <c r="A75" s="4">
        <f>Vstup!A79</f>
        <v>0</v>
      </c>
      <c r="B75" s="31">
        <f>Vstup!B79</f>
        <v>0</v>
      </c>
      <c r="C75" s="51">
        <f>Vstup!C79</f>
        <v>0</v>
      </c>
      <c r="D75" s="52"/>
      <c r="E75" s="52"/>
      <c r="F75" s="12"/>
      <c r="G75" s="12"/>
      <c r="H75" s="61"/>
      <c r="I75" s="64"/>
      <c r="J75" s="12"/>
      <c r="K75" s="61"/>
      <c r="L75" s="12"/>
      <c r="M75" s="12"/>
      <c r="N75" s="12"/>
      <c r="O75" s="12"/>
      <c r="P75" s="12"/>
      <c r="Q75" s="12"/>
      <c r="R75" s="14"/>
      <c r="S75" s="14"/>
      <c r="T75" s="14"/>
      <c r="U75" s="14"/>
      <c r="V75" s="5"/>
      <c r="W75" s="4"/>
      <c r="X75" s="11"/>
      <c r="Y75" s="9"/>
    </row>
    <row r="76" spans="1:25" ht="16.5" x14ac:dyDescent="0.3">
      <c r="A76" s="4">
        <f>Vstup!A80</f>
        <v>0</v>
      </c>
      <c r="B76" s="31">
        <f>Vstup!B80</f>
        <v>0</v>
      </c>
      <c r="C76" s="51">
        <f>Vstup!C80</f>
        <v>0</v>
      </c>
      <c r="D76" s="52"/>
      <c r="E76" s="52"/>
      <c r="F76" s="12"/>
      <c r="G76" s="12"/>
      <c r="H76" s="61"/>
      <c r="I76" s="64"/>
      <c r="J76" s="12"/>
      <c r="K76" s="61"/>
      <c r="L76" s="12"/>
      <c r="M76" s="12"/>
      <c r="N76" s="12"/>
      <c r="O76" s="12"/>
      <c r="P76" s="12"/>
      <c r="Q76" s="12"/>
      <c r="R76" s="14"/>
      <c r="S76" s="14"/>
      <c r="T76" s="14"/>
      <c r="U76" s="14"/>
      <c r="V76" s="5"/>
      <c r="W76" s="4"/>
      <c r="X76" s="11"/>
      <c r="Y76" s="9"/>
    </row>
    <row r="77" spans="1:25" ht="16.5" x14ac:dyDescent="0.3">
      <c r="A77" s="4">
        <f>Vstup!A81</f>
        <v>0</v>
      </c>
      <c r="B77" s="31">
        <f>Vstup!B81</f>
        <v>0</v>
      </c>
      <c r="C77" s="51">
        <f>Vstup!C81</f>
        <v>0</v>
      </c>
      <c r="D77" s="52"/>
      <c r="E77" s="52"/>
      <c r="F77" s="12"/>
      <c r="G77" s="12"/>
      <c r="H77" s="61"/>
      <c r="I77" s="64"/>
      <c r="J77" s="12"/>
      <c r="K77" s="61"/>
      <c r="L77" s="12"/>
      <c r="M77" s="12"/>
      <c r="N77" s="12"/>
      <c r="O77" s="12"/>
      <c r="P77" s="12"/>
      <c r="Q77" s="12"/>
      <c r="R77" s="14"/>
      <c r="S77" s="14"/>
      <c r="T77" s="14"/>
      <c r="U77" s="14"/>
      <c r="V77" s="6"/>
      <c r="W77" s="4"/>
      <c r="X77" s="11"/>
      <c r="Y77" s="9"/>
    </row>
    <row r="78" spans="1:25" ht="16.5" x14ac:dyDescent="0.3">
      <c r="A78" s="4">
        <f>Vstup!A82</f>
        <v>0</v>
      </c>
      <c r="B78" s="31">
        <f>Vstup!B82</f>
        <v>0</v>
      </c>
      <c r="C78" s="51">
        <f>Vstup!C82</f>
        <v>0</v>
      </c>
      <c r="D78" s="52"/>
      <c r="E78" s="52"/>
      <c r="F78" s="12"/>
      <c r="G78" s="12"/>
      <c r="H78" s="61"/>
      <c r="I78" s="64"/>
      <c r="J78" s="12"/>
      <c r="K78" s="61"/>
      <c r="L78" s="12"/>
      <c r="M78" s="12"/>
      <c r="N78" s="12"/>
      <c r="O78" s="12"/>
      <c r="P78" s="12"/>
      <c r="Q78" s="12"/>
      <c r="R78" s="14"/>
      <c r="S78" s="14"/>
      <c r="T78" s="14"/>
      <c r="U78" s="14"/>
      <c r="V78" s="5"/>
      <c r="W78" s="4"/>
      <c r="X78" s="11"/>
      <c r="Y78" s="9"/>
    </row>
    <row r="79" spans="1:25" ht="16.5" x14ac:dyDescent="0.3">
      <c r="A79" s="4">
        <f>Vstup!A83</f>
        <v>0</v>
      </c>
      <c r="B79" s="31">
        <f>Vstup!B83</f>
        <v>0</v>
      </c>
      <c r="C79" s="51">
        <f>Vstup!C83</f>
        <v>0</v>
      </c>
      <c r="D79" s="52"/>
      <c r="E79" s="52"/>
      <c r="F79" s="12"/>
      <c r="G79" s="12"/>
      <c r="H79" s="61"/>
      <c r="I79" s="64"/>
      <c r="J79" s="12"/>
      <c r="K79" s="61"/>
      <c r="L79" s="12"/>
      <c r="M79" s="12"/>
      <c r="N79" s="12"/>
      <c r="O79" s="12"/>
      <c r="P79" s="12"/>
      <c r="Q79" s="12"/>
      <c r="R79" s="14"/>
      <c r="S79" s="14"/>
      <c r="T79" s="14"/>
      <c r="U79" s="14"/>
      <c r="V79" s="5"/>
      <c r="W79" s="4"/>
      <c r="X79" s="11"/>
      <c r="Y79" s="9"/>
    </row>
    <row r="80" spans="1:25" ht="16.5" x14ac:dyDescent="0.3">
      <c r="A80" s="4">
        <f>Vstup!A84</f>
        <v>0</v>
      </c>
      <c r="B80" s="31">
        <f>Vstup!B84</f>
        <v>0</v>
      </c>
      <c r="C80" s="51">
        <f>Vstup!C84</f>
        <v>0</v>
      </c>
      <c r="D80" s="52"/>
      <c r="E80" s="52"/>
      <c r="F80" s="12"/>
      <c r="G80" s="12"/>
      <c r="H80" s="61"/>
      <c r="I80" s="64"/>
      <c r="J80" s="12"/>
      <c r="K80" s="61"/>
      <c r="L80" s="12"/>
      <c r="M80" s="12"/>
      <c r="N80" s="12"/>
      <c r="O80" s="12"/>
      <c r="P80" s="12"/>
      <c r="Q80" s="12"/>
      <c r="R80" s="14"/>
      <c r="S80" s="14"/>
      <c r="T80" s="14"/>
      <c r="U80" s="14"/>
      <c r="V80" s="5"/>
      <c r="W80" s="4"/>
      <c r="X80" s="11"/>
      <c r="Y80" s="9"/>
    </row>
    <row r="81" spans="1:25" ht="16.5" x14ac:dyDescent="0.3">
      <c r="A81" s="4">
        <f>Vstup!A85</f>
        <v>0</v>
      </c>
      <c r="B81" s="31">
        <f>Vstup!B85</f>
        <v>0</v>
      </c>
      <c r="C81" s="51">
        <f>Vstup!C85</f>
        <v>0</v>
      </c>
      <c r="D81" s="52"/>
      <c r="E81" s="52"/>
      <c r="F81" s="12"/>
      <c r="G81" s="12"/>
      <c r="H81" s="61"/>
      <c r="I81" s="64"/>
      <c r="J81" s="12"/>
      <c r="K81" s="61"/>
      <c r="L81" s="12"/>
      <c r="M81" s="12"/>
      <c r="N81" s="12"/>
      <c r="O81" s="12"/>
      <c r="P81" s="12"/>
      <c r="Q81" s="12"/>
      <c r="R81" s="14"/>
      <c r="S81" s="14"/>
      <c r="T81" s="14"/>
      <c r="U81" s="14"/>
      <c r="V81" s="5"/>
      <c r="W81" s="4"/>
      <c r="X81" s="11"/>
      <c r="Y81" s="9"/>
    </row>
    <row r="82" spans="1:25" ht="16.5" x14ac:dyDescent="0.3">
      <c r="A82" s="4">
        <f>Vstup!A86</f>
        <v>0</v>
      </c>
      <c r="B82" s="31">
        <f>Vstup!B86</f>
        <v>0</v>
      </c>
      <c r="C82" s="51">
        <f>Vstup!C86</f>
        <v>0</v>
      </c>
      <c r="D82" s="52"/>
      <c r="E82" s="52"/>
      <c r="F82" s="12"/>
      <c r="G82" s="12"/>
      <c r="H82" s="61"/>
      <c r="I82" s="64"/>
      <c r="J82" s="12"/>
      <c r="K82" s="61"/>
      <c r="L82" s="12"/>
      <c r="M82" s="12"/>
      <c r="N82" s="12"/>
      <c r="O82" s="12"/>
      <c r="P82" s="12"/>
      <c r="Q82" s="12"/>
      <c r="R82" s="14"/>
      <c r="S82" s="14"/>
      <c r="T82" s="14"/>
      <c r="U82" s="14"/>
      <c r="V82" s="5"/>
      <c r="W82" s="4"/>
      <c r="X82" s="11"/>
      <c r="Y82" s="9"/>
    </row>
    <row r="83" spans="1:25" ht="16.5" x14ac:dyDescent="0.3">
      <c r="A83" s="4">
        <f>Vstup!A87</f>
        <v>0</v>
      </c>
      <c r="B83" s="31">
        <f>Vstup!B87</f>
        <v>0</v>
      </c>
      <c r="C83" s="51">
        <f>Vstup!C87</f>
        <v>0</v>
      </c>
      <c r="D83" s="52"/>
      <c r="E83" s="52"/>
      <c r="F83" s="12"/>
      <c r="G83" s="12"/>
      <c r="H83" s="61"/>
      <c r="I83" s="64"/>
      <c r="J83" s="12"/>
      <c r="K83" s="61"/>
      <c r="L83" s="12"/>
      <c r="M83" s="12"/>
      <c r="N83" s="12"/>
      <c r="O83" s="12"/>
      <c r="P83" s="12"/>
      <c r="Q83" s="12"/>
      <c r="R83" s="14"/>
      <c r="S83" s="14"/>
      <c r="T83" s="14"/>
      <c r="U83" s="14"/>
      <c r="V83" s="5"/>
      <c r="W83" s="4"/>
      <c r="X83" s="11"/>
      <c r="Y83" s="9"/>
    </row>
    <row r="84" spans="1:25" ht="16.5" x14ac:dyDescent="0.3">
      <c r="A84" s="4">
        <f>Vstup!A88</f>
        <v>0</v>
      </c>
      <c r="B84" s="31">
        <f>Vstup!B88</f>
        <v>0</v>
      </c>
      <c r="C84" s="51">
        <f>Vstup!C88</f>
        <v>0</v>
      </c>
      <c r="D84" s="52"/>
      <c r="E84" s="52"/>
      <c r="F84" s="12"/>
      <c r="G84" s="12"/>
      <c r="H84" s="61"/>
      <c r="I84" s="64"/>
      <c r="J84" s="12"/>
      <c r="K84" s="61"/>
      <c r="L84" s="12"/>
      <c r="M84" s="12"/>
      <c r="N84" s="12"/>
      <c r="O84" s="12"/>
      <c r="P84" s="12"/>
      <c r="Q84" s="12"/>
      <c r="R84" s="14"/>
      <c r="S84" s="14"/>
      <c r="T84" s="14"/>
      <c r="U84" s="14"/>
      <c r="V84" s="5"/>
      <c r="W84" s="4"/>
      <c r="X84" s="11"/>
      <c r="Y84" s="9"/>
    </row>
    <row r="85" spans="1:25" ht="16.5" x14ac:dyDescent="0.3">
      <c r="A85" s="4">
        <f>Vstup!A89</f>
        <v>0</v>
      </c>
      <c r="B85" s="31">
        <f>Vstup!B89</f>
        <v>0</v>
      </c>
      <c r="C85" s="51">
        <f>Vstup!C89</f>
        <v>0</v>
      </c>
      <c r="D85" s="52"/>
      <c r="E85" s="52"/>
      <c r="F85" s="12"/>
      <c r="G85" s="12"/>
      <c r="H85" s="61"/>
      <c r="I85" s="64"/>
      <c r="J85" s="12"/>
      <c r="K85" s="61"/>
      <c r="L85" s="12"/>
      <c r="M85" s="12"/>
      <c r="N85" s="12"/>
      <c r="O85" s="12"/>
      <c r="P85" s="12"/>
      <c r="Q85" s="12"/>
      <c r="R85" s="14"/>
      <c r="S85" s="14"/>
      <c r="T85" s="14"/>
      <c r="U85" s="14"/>
      <c r="V85" s="5"/>
      <c r="W85" s="4"/>
      <c r="X85" s="11"/>
      <c r="Y85" s="9"/>
    </row>
    <row r="86" spans="1:25" x14ac:dyDescent="0.25">
      <c r="A86" s="1">
        <f>Vstup!A90</f>
        <v>0</v>
      </c>
      <c r="B86" s="31">
        <f>Vstup!B90</f>
        <v>0</v>
      </c>
      <c r="C86" s="51">
        <f>Vstup!C90</f>
        <v>0</v>
      </c>
      <c r="D86" s="52"/>
      <c r="E86" s="52"/>
      <c r="W86" s="1"/>
      <c r="X86" s="10"/>
      <c r="Y86" s="10"/>
    </row>
    <row r="87" spans="1:25" x14ac:dyDescent="0.25">
      <c r="A87" s="1">
        <f>Vstup!A91</f>
        <v>0</v>
      </c>
      <c r="B87" s="31">
        <f>Vstup!B91</f>
        <v>0</v>
      </c>
      <c r="C87" s="51">
        <f>Vstup!C91</f>
        <v>0</v>
      </c>
      <c r="D87" s="52"/>
      <c r="E87" s="52"/>
      <c r="W87" s="1"/>
      <c r="X87" s="10"/>
      <c r="Y87" s="10"/>
    </row>
    <row r="88" spans="1:25" x14ac:dyDescent="0.25">
      <c r="A88" s="1">
        <f>Vstup!A92</f>
        <v>0</v>
      </c>
      <c r="B88" s="31">
        <f>Vstup!B92</f>
        <v>0</v>
      </c>
      <c r="C88" s="51">
        <f>Vstup!C92</f>
        <v>0</v>
      </c>
      <c r="D88" s="52"/>
      <c r="E88" s="52"/>
      <c r="W88" s="1"/>
      <c r="X88" s="10"/>
      <c r="Y88" s="10"/>
    </row>
    <row r="89" spans="1:25" x14ac:dyDescent="0.25">
      <c r="A89" s="1">
        <f>Vstup!A93</f>
        <v>0</v>
      </c>
      <c r="B89" s="31">
        <f>Vstup!B93</f>
        <v>0</v>
      </c>
      <c r="C89" s="51">
        <f>Vstup!C93</f>
        <v>0</v>
      </c>
      <c r="D89" s="52"/>
      <c r="E89" s="52"/>
      <c r="W89" s="1"/>
      <c r="X89" s="10"/>
      <c r="Y89" s="10"/>
    </row>
    <row r="90" spans="1:25" x14ac:dyDescent="0.25">
      <c r="A90" s="1">
        <f>Vstup!A94</f>
        <v>0</v>
      </c>
      <c r="B90" s="31">
        <f>Vstup!B94</f>
        <v>0</v>
      </c>
      <c r="C90" s="51">
        <f>Vstup!C94</f>
        <v>0</v>
      </c>
      <c r="D90" s="52"/>
      <c r="E90" s="52"/>
      <c r="W90" s="1"/>
      <c r="X90" s="10"/>
      <c r="Y90" s="10"/>
    </row>
    <row r="91" spans="1:25" x14ac:dyDescent="0.25">
      <c r="A91" s="1">
        <f>Vstup!A95</f>
        <v>0</v>
      </c>
      <c r="B91" s="31">
        <f>Vstup!B95</f>
        <v>0</v>
      </c>
      <c r="C91" s="51">
        <f>Vstup!C95</f>
        <v>0</v>
      </c>
      <c r="D91" s="52"/>
      <c r="E91" s="52"/>
      <c r="W91" s="1"/>
      <c r="X91" s="10"/>
      <c r="Y91" s="10"/>
    </row>
    <row r="92" spans="1:25" x14ac:dyDescent="0.25">
      <c r="A92" s="1">
        <f>Vstup!A96</f>
        <v>0</v>
      </c>
      <c r="B92" s="31">
        <f>Vstup!B96</f>
        <v>0</v>
      </c>
      <c r="C92" s="51">
        <f>Vstup!C96</f>
        <v>0</v>
      </c>
      <c r="D92" s="52"/>
      <c r="E92" s="52"/>
      <c r="W92" s="1"/>
      <c r="X92" s="10"/>
      <c r="Y92" s="10"/>
    </row>
    <row r="93" spans="1:25" x14ac:dyDescent="0.25">
      <c r="A93" s="1">
        <f>Vstup!A97</f>
        <v>0</v>
      </c>
      <c r="B93" s="31">
        <f>Vstup!B97</f>
        <v>0</v>
      </c>
      <c r="C93" s="51">
        <f>Vstup!C97</f>
        <v>0</v>
      </c>
      <c r="D93" s="52"/>
      <c r="E93" s="52"/>
      <c r="W93" s="1"/>
      <c r="X93" s="10"/>
      <c r="Y93" s="10"/>
    </row>
    <row r="94" spans="1:25" x14ac:dyDescent="0.25">
      <c r="A94" s="1">
        <f>Vstup!A98</f>
        <v>0</v>
      </c>
      <c r="B94" s="31">
        <f>Vstup!B98</f>
        <v>0</v>
      </c>
      <c r="C94" s="51">
        <f>Vstup!C98</f>
        <v>0</v>
      </c>
      <c r="D94" s="52"/>
      <c r="E94" s="52"/>
      <c r="W94" s="1"/>
      <c r="X94" s="10"/>
      <c r="Y94" s="10"/>
    </row>
    <row r="95" spans="1:25" x14ac:dyDescent="0.25">
      <c r="A95" s="1">
        <f>Vstup!A99</f>
        <v>0</v>
      </c>
      <c r="B95" s="31">
        <f>Vstup!B99</f>
        <v>0</v>
      </c>
      <c r="C95" s="51">
        <f>Vstup!C99</f>
        <v>0</v>
      </c>
      <c r="D95" s="52"/>
      <c r="E95" s="52"/>
      <c r="W95" s="1"/>
      <c r="X95" s="10"/>
      <c r="Y95" s="10"/>
    </row>
    <row r="96" spans="1:25" x14ac:dyDescent="0.25">
      <c r="A96" s="1">
        <f>Vstup!A100</f>
        <v>0</v>
      </c>
      <c r="B96" s="31">
        <f>Vstup!B100</f>
        <v>0</v>
      </c>
      <c r="C96" s="51">
        <f>Vstup!C100</f>
        <v>0</v>
      </c>
      <c r="D96" s="52"/>
      <c r="E96" s="52"/>
      <c r="W96" s="1"/>
      <c r="X96" s="10"/>
      <c r="Y96" s="10"/>
    </row>
    <row r="97" spans="1:25" x14ac:dyDescent="0.25">
      <c r="A97" s="1">
        <f>Vstup!A101</f>
        <v>0</v>
      </c>
      <c r="B97" s="31">
        <f>Vstup!B101</f>
        <v>0</v>
      </c>
      <c r="C97" s="51">
        <f>Vstup!C101</f>
        <v>0</v>
      </c>
      <c r="D97" s="52"/>
      <c r="E97" s="52"/>
      <c r="W97" s="1"/>
      <c r="X97" s="10"/>
      <c r="Y97" s="10"/>
    </row>
    <row r="98" spans="1:25" x14ac:dyDescent="0.25">
      <c r="A98" s="1">
        <f>Vstup!A102</f>
        <v>0</v>
      </c>
      <c r="B98" s="31">
        <f>Vstup!B102</f>
        <v>0</v>
      </c>
      <c r="C98" s="51">
        <f>Vstup!C102</f>
        <v>0</v>
      </c>
      <c r="D98" s="52"/>
      <c r="E98" s="52"/>
      <c r="W98" s="1"/>
      <c r="X98" s="10"/>
      <c r="Y98" s="10"/>
    </row>
    <row r="99" spans="1:25" x14ac:dyDescent="0.25">
      <c r="A99" s="1">
        <f>Vstup!A103</f>
        <v>0</v>
      </c>
      <c r="B99" s="31">
        <f>Vstup!B103</f>
        <v>0</v>
      </c>
      <c r="C99" s="51">
        <f>Vstup!C103</f>
        <v>0</v>
      </c>
      <c r="D99" s="52"/>
      <c r="E99" s="52"/>
      <c r="W99" s="1"/>
      <c r="X99" s="10"/>
      <c r="Y99" s="10"/>
    </row>
    <row r="100" spans="1:25" x14ac:dyDescent="0.25">
      <c r="A100" s="1">
        <f>Vstup!A104</f>
        <v>0</v>
      </c>
      <c r="B100" s="31">
        <f>Vstup!B104</f>
        <v>0</v>
      </c>
      <c r="C100" s="51">
        <f>Vstup!C104</f>
        <v>0</v>
      </c>
      <c r="D100" s="52"/>
      <c r="E100" s="52"/>
      <c r="W100" s="1"/>
      <c r="X100" s="10"/>
      <c r="Y100" s="10"/>
    </row>
    <row r="101" spans="1:25" x14ac:dyDescent="0.25">
      <c r="A101" s="1">
        <f>Vstup!A105</f>
        <v>0</v>
      </c>
      <c r="B101" s="31">
        <f>Vstup!B105</f>
        <v>0</v>
      </c>
      <c r="C101" s="51">
        <f>Vstup!C105</f>
        <v>0</v>
      </c>
      <c r="D101" s="52"/>
      <c r="E101" s="52"/>
      <c r="W101" s="1"/>
      <c r="X101" s="10"/>
      <c r="Y101" s="10"/>
    </row>
    <row r="102" spans="1:25" x14ac:dyDescent="0.25">
      <c r="A102" s="1">
        <f>Vstup!A106</f>
        <v>0</v>
      </c>
      <c r="B102" s="31">
        <f>Vstup!B106</f>
        <v>0</v>
      </c>
      <c r="C102" s="51">
        <f>Vstup!C106</f>
        <v>0</v>
      </c>
      <c r="D102" s="52"/>
      <c r="E102" s="52"/>
      <c r="W102" s="1"/>
      <c r="X102" s="10"/>
      <c r="Y102" s="10"/>
    </row>
    <row r="103" spans="1:25" x14ac:dyDescent="0.25">
      <c r="A103" s="1">
        <f>Vstup!A107</f>
        <v>0</v>
      </c>
      <c r="B103" s="31">
        <f>Vstup!B107</f>
        <v>0</v>
      </c>
      <c r="C103" s="51">
        <f>Vstup!C107</f>
        <v>0</v>
      </c>
      <c r="D103" s="52"/>
      <c r="E103" s="52"/>
      <c r="W103" s="1"/>
      <c r="X103" s="10"/>
      <c r="Y103" s="10"/>
    </row>
    <row r="104" spans="1:25" x14ac:dyDescent="0.25">
      <c r="A104" s="1">
        <f>Vstup!A108</f>
        <v>0</v>
      </c>
      <c r="B104" s="31">
        <f>Vstup!B108</f>
        <v>0</v>
      </c>
      <c r="C104" s="51">
        <f>Vstup!C108</f>
        <v>0</v>
      </c>
      <c r="D104" s="52"/>
      <c r="E104" s="52"/>
      <c r="W104" s="1"/>
      <c r="X104" s="10"/>
      <c r="Y104" s="10"/>
    </row>
    <row r="105" spans="1:25" x14ac:dyDescent="0.25">
      <c r="A105" s="1">
        <f>Vstup!A109</f>
        <v>0</v>
      </c>
      <c r="B105" s="31">
        <f>Vstup!B109</f>
        <v>0</v>
      </c>
      <c r="C105" s="51">
        <f>Vstup!C109</f>
        <v>0</v>
      </c>
      <c r="D105" s="52"/>
      <c r="E105" s="52"/>
      <c r="W105" s="1"/>
      <c r="X105" s="10"/>
      <c r="Y105" s="10"/>
    </row>
    <row r="106" spans="1:25" x14ac:dyDescent="0.25">
      <c r="A106" s="1">
        <f>Vstup!A110</f>
        <v>0</v>
      </c>
      <c r="B106" s="31">
        <f>Vstup!B110</f>
        <v>0</v>
      </c>
      <c r="C106" s="51">
        <f>Vstup!C110</f>
        <v>0</v>
      </c>
      <c r="D106" s="52"/>
      <c r="E106" s="52"/>
      <c r="W106" s="1"/>
      <c r="X106" s="10"/>
      <c r="Y106" s="10"/>
    </row>
    <row r="107" spans="1:25" x14ac:dyDescent="0.25">
      <c r="A107" s="1">
        <f>Vstup!A111</f>
        <v>0</v>
      </c>
      <c r="B107" s="31">
        <f>Vstup!B111</f>
        <v>0</v>
      </c>
      <c r="C107" s="51">
        <f>Vstup!C111</f>
        <v>0</v>
      </c>
      <c r="D107" s="52"/>
      <c r="E107" s="52"/>
      <c r="W107" s="1"/>
      <c r="X107" s="10"/>
      <c r="Y107" s="10"/>
    </row>
    <row r="108" spans="1:25" x14ac:dyDescent="0.25">
      <c r="A108" s="1">
        <f>Vstup!A112</f>
        <v>0</v>
      </c>
      <c r="B108" s="31">
        <f>Vstup!B112</f>
        <v>0</v>
      </c>
      <c r="C108" s="51">
        <f>Vstup!C112</f>
        <v>0</v>
      </c>
      <c r="D108" s="52"/>
      <c r="E108" s="52"/>
      <c r="W108" s="1"/>
      <c r="X108" s="10"/>
      <c r="Y108" s="10"/>
    </row>
    <row r="109" spans="1:25" x14ac:dyDescent="0.25">
      <c r="A109" s="1">
        <f>Vstup!A113</f>
        <v>0</v>
      </c>
      <c r="B109" s="31">
        <f>Vstup!B113</f>
        <v>0</v>
      </c>
      <c r="C109" s="51">
        <f>Vstup!C113</f>
        <v>0</v>
      </c>
      <c r="D109" s="52"/>
      <c r="E109" s="52"/>
      <c r="W109" s="1"/>
      <c r="X109" s="10"/>
      <c r="Y109" s="10"/>
    </row>
    <row r="110" spans="1:25" x14ac:dyDescent="0.25">
      <c r="A110" s="1">
        <f>Vstup!A114</f>
        <v>0</v>
      </c>
      <c r="B110" s="31">
        <f>Vstup!B114</f>
        <v>0</v>
      </c>
      <c r="C110" s="51">
        <f>Vstup!C114</f>
        <v>0</v>
      </c>
      <c r="D110" s="52"/>
      <c r="E110" s="52"/>
      <c r="W110" s="1"/>
      <c r="X110" s="10"/>
      <c r="Y110" s="10"/>
    </row>
    <row r="111" spans="1:25" x14ac:dyDescent="0.25">
      <c r="A111" s="1">
        <f>Vstup!A115</f>
        <v>0</v>
      </c>
      <c r="B111" s="31">
        <f>Vstup!B115</f>
        <v>0</v>
      </c>
      <c r="C111" s="51">
        <f>Vstup!C115</f>
        <v>0</v>
      </c>
      <c r="D111" s="52"/>
      <c r="E111" s="52"/>
      <c r="W111" s="1"/>
      <c r="X111" s="10"/>
      <c r="Y111" s="10"/>
    </row>
    <row r="112" spans="1:25" x14ac:dyDescent="0.25">
      <c r="A112" s="1">
        <f>Vstup!A116</f>
        <v>0</v>
      </c>
      <c r="B112" s="31">
        <f>Vstup!B116</f>
        <v>0</v>
      </c>
      <c r="C112" s="51">
        <f>Vstup!C116</f>
        <v>0</v>
      </c>
      <c r="D112" s="52"/>
      <c r="E112" s="52"/>
      <c r="W112" s="1"/>
      <c r="X112" s="10"/>
      <c r="Y112" s="10"/>
    </row>
    <row r="113" spans="1:25" x14ac:dyDescent="0.25">
      <c r="A113" s="1">
        <f>Vstup!A117</f>
        <v>0</v>
      </c>
      <c r="B113" s="31">
        <f>Vstup!B117</f>
        <v>0</v>
      </c>
      <c r="C113" s="51">
        <f>Vstup!C117</f>
        <v>0</v>
      </c>
      <c r="D113" s="52"/>
      <c r="E113" s="52"/>
      <c r="W113" s="1"/>
      <c r="X113" s="10"/>
      <c r="Y113" s="10"/>
    </row>
    <row r="114" spans="1:25" x14ac:dyDescent="0.25">
      <c r="A114" s="1">
        <f>Vstup!A118</f>
        <v>0</v>
      </c>
      <c r="B114" s="31">
        <f>Vstup!B118</f>
        <v>0</v>
      </c>
      <c r="C114" s="51">
        <f>Vstup!C118</f>
        <v>0</v>
      </c>
      <c r="D114" s="52"/>
      <c r="E114" s="52"/>
      <c r="W114" s="1"/>
      <c r="X114" s="10"/>
      <c r="Y114" s="10"/>
    </row>
    <row r="115" spans="1:25" x14ac:dyDescent="0.25">
      <c r="A115" s="1">
        <f>Vstup!A119</f>
        <v>0</v>
      </c>
      <c r="B115" s="31">
        <f>Vstup!B119</f>
        <v>0</v>
      </c>
      <c r="C115" s="51">
        <f>Vstup!C119</f>
        <v>0</v>
      </c>
      <c r="D115" s="52"/>
      <c r="E115" s="52"/>
      <c r="W115" s="1"/>
      <c r="X115" s="10"/>
      <c r="Y115" s="10"/>
    </row>
    <row r="116" spans="1:25" x14ac:dyDescent="0.25">
      <c r="A116" s="1">
        <f>Vstup!A120</f>
        <v>0</v>
      </c>
      <c r="B116" s="31">
        <f>Vstup!B120</f>
        <v>0</v>
      </c>
      <c r="C116" s="51">
        <f>Vstup!C120</f>
        <v>0</v>
      </c>
      <c r="D116" s="52"/>
      <c r="E116" s="52"/>
      <c r="W116" s="1"/>
      <c r="X116" s="10"/>
      <c r="Y116" s="10"/>
    </row>
    <row r="117" spans="1:25" x14ac:dyDescent="0.25">
      <c r="A117" s="1">
        <f>Vstup!A121</f>
        <v>0</v>
      </c>
      <c r="B117" s="31">
        <f>Vstup!B121</f>
        <v>0</v>
      </c>
      <c r="C117" s="51">
        <f>Vstup!C121</f>
        <v>0</v>
      </c>
      <c r="D117" s="52"/>
      <c r="E117" s="52"/>
      <c r="W117" s="1"/>
      <c r="X117" s="10"/>
      <c r="Y117" s="10"/>
    </row>
    <row r="118" spans="1:25" x14ac:dyDescent="0.25">
      <c r="A118" s="1">
        <f>Vstup!A122</f>
        <v>0</v>
      </c>
      <c r="B118" s="31">
        <f>Vstup!B122</f>
        <v>0</v>
      </c>
      <c r="C118" s="51">
        <f>Vstup!C122</f>
        <v>0</v>
      </c>
      <c r="D118" s="52"/>
      <c r="E118" s="52"/>
      <c r="W118" s="1"/>
      <c r="X118" s="10"/>
      <c r="Y118" s="10"/>
    </row>
    <row r="119" spans="1:25" x14ac:dyDescent="0.25">
      <c r="A119" s="1">
        <f>Vstup!A123</f>
        <v>0</v>
      </c>
      <c r="B119" s="31">
        <f>Vstup!B123</f>
        <v>0</v>
      </c>
      <c r="C119" s="51">
        <f>Vstup!C123</f>
        <v>0</v>
      </c>
      <c r="D119" s="52"/>
      <c r="E119" s="52"/>
      <c r="W119" s="1"/>
      <c r="X119" s="10"/>
      <c r="Y119" s="10"/>
    </row>
    <row r="120" spans="1:25" x14ac:dyDescent="0.25">
      <c r="A120" s="1">
        <f>Vstup!A124</f>
        <v>0</v>
      </c>
      <c r="B120" s="31">
        <f>Vstup!B124</f>
        <v>0</v>
      </c>
      <c r="C120" s="51">
        <f>Vstup!C124</f>
        <v>0</v>
      </c>
      <c r="D120" s="52"/>
      <c r="E120" s="52"/>
      <c r="W120" s="1"/>
      <c r="X120" s="10"/>
      <c r="Y120" s="10"/>
    </row>
    <row r="121" spans="1:25" x14ac:dyDescent="0.25">
      <c r="A121" s="1">
        <f>Vstup!A125</f>
        <v>0</v>
      </c>
      <c r="B121" s="31">
        <f>Vstup!B125</f>
        <v>0</v>
      </c>
      <c r="C121" s="51">
        <f>Vstup!C125</f>
        <v>0</v>
      </c>
      <c r="D121" s="52"/>
      <c r="E121" s="52"/>
      <c r="W121" s="1"/>
      <c r="X121" s="10"/>
      <c r="Y121" s="10"/>
    </row>
    <row r="122" spans="1:25" x14ac:dyDescent="0.25">
      <c r="A122" s="1">
        <f>Vstup!A126</f>
        <v>0</v>
      </c>
      <c r="B122" s="31">
        <f>Vstup!B126</f>
        <v>0</v>
      </c>
      <c r="C122" s="51">
        <f>Vstup!C126</f>
        <v>0</v>
      </c>
      <c r="D122" s="52"/>
      <c r="E122" s="52"/>
      <c r="W122" s="1"/>
      <c r="X122" s="10"/>
      <c r="Y122" s="10"/>
    </row>
    <row r="123" spans="1:25" x14ac:dyDescent="0.25">
      <c r="A123" s="1">
        <f>Vstup!A127</f>
        <v>0</v>
      </c>
      <c r="B123" s="31">
        <f>Vstup!B127</f>
        <v>0</v>
      </c>
      <c r="C123" s="51">
        <f>Vstup!C127</f>
        <v>0</v>
      </c>
      <c r="D123" s="52"/>
      <c r="E123" s="52"/>
      <c r="W123" s="1"/>
      <c r="X123" s="10"/>
      <c r="Y123" s="10"/>
    </row>
    <row r="124" spans="1:25" x14ac:dyDescent="0.25">
      <c r="A124" s="1">
        <f>Vstup!A128</f>
        <v>0</v>
      </c>
      <c r="B124" s="31">
        <f>Vstup!B128</f>
        <v>0</v>
      </c>
      <c r="C124" s="51">
        <f>Vstup!C128</f>
        <v>0</v>
      </c>
      <c r="D124" s="52"/>
      <c r="E124" s="52"/>
      <c r="W124" s="1"/>
      <c r="X124" s="10"/>
      <c r="Y124" s="10"/>
    </row>
    <row r="125" spans="1:25" x14ac:dyDescent="0.25">
      <c r="A125" s="1">
        <f>Vstup!A129</f>
        <v>0</v>
      </c>
      <c r="B125" s="31">
        <f>Vstup!B129</f>
        <v>0</v>
      </c>
      <c r="C125" s="51">
        <f>Vstup!C129</f>
        <v>0</v>
      </c>
      <c r="D125" s="52"/>
      <c r="E125" s="52"/>
      <c r="W125" s="1"/>
      <c r="X125" s="10"/>
      <c r="Y125" s="10"/>
    </row>
    <row r="126" spans="1:25" x14ac:dyDescent="0.25">
      <c r="A126" s="1">
        <f>Vstup!A130</f>
        <v>0</v>
      </c>
      <c r="B126" s="31">
        <f>Vstup!B130</f>
        <v>0</v>
      </c>
      <c r="C126" s="51">
        <f>Vstup!C130</f>
        <v>0</v>
      </c>
      <c r="D126" s="52"/>
      <c r="E126" s="52"/>
      <c r="W126" s="1"/>
      <c r="X126" s="10"/>
      <c r="Y126" s="10"/>
    </row>
    <row r="127" spans="1:25" x14ac:dyDescent="0.25">
      <c r="A127" s="1">
        <f>Vstup!A131</f>
        <v>0</v>
      </c>
      <c r="B127" s="31">
        <f>Vstup!B131</f>
        <v>0</v>
      </c>
      <c r="C127" s="51">
        <f>Vstup!C131</f>
        <v>0</v>
      </c>
      <c r="D127" s="52"/>
      <c r="E127" s="52"/>
      <c r="W127" s="1"/>
      <c r="X127" s="10"/>
      <c r="Y127" s="10"/>
    </row>
    <row r="128" spans="1:25" x14ac:dyDescent="0.25">
      <c r="A128" s="1">
        <f>Vstup!A132</f>
        <v>0</v>
      </c>
      <c r="B128" s="31">
        <f>Vstup!B132</f>
        <v>0</v>
      </c>
      <c r="C128" s="51">
        <f>Vstup!C132</f>
        <v>0</v>
      </c>
      <c r="D128" s="52"/>
      <c r="E128" s="52"/>
      <c r="W128" s="1"/>
      <c r="X128" s="10"/>
      <c r="Y128" s="10"/>
    </row>
    <row r="129" spans="1:25" x14ac:dyDescent="0.25">
      <c r="A129" s="1">
        <f>Vstup!A133</f>
        <v>0</v>
      </c>
      <c r="B129" s="31">
        <f>Vstup!B133</f>
        <v>0</v>
      </c>
      <c r="C129" s="51">
        <f>Vstup!C133</f>
        <v>0</v>
      </c>
      <c r="D129" s="52"/>
      <c r="E129" s="52"/>
      <c r="W129" s="1"/>
      <c r="X129" s="10"/>
      <c r="Y129" s="10"/>
    </row>
    <row r="130" spans="1:25" x14ac:dyDescent="0.25">
      <c r="A130" s="1">
        <f>Vstup!A134</f>
        <v>0</v>
      </c>
      <c r="B130" s="31">
        <f>Vstup!B134</f>
        <v>0</v>
      </c>
      <c r="C130" s="51">
        <f>Vstup!C134</f>
        <v>0</v>
      </c>
      <c r="D130" s="52"/>
      <c r="E130" s="52"/>
      <c r="W130" s="1"/>
      <c r="X130" s="10"/>
      <c r="Y130" s="10"/>
    </row>
    <row r="131" spans="1:25" x14ac:dyDescent="0.25">
      <c r="A131" s="1">
        <f>Vstup!A135</f>
        <v>0</v>
      </c>
      <c r="B131" s="31">
        <f>Vstup!B135</f>
        <v>0</v>
      </c>
      <c r="C131" s="51">
        <f>Vstup!C135</f>
        <v>0</v>
      </c>
      <c r="D131" s="52"/>
      <c r="E131" s="52"/>
      <c r="W131" s="1"/>
      <c r="X131" s="10"/>
      <c r="Y131" s="10"/>
    </row>
    <row r="132" spans="1:25" x14ac:dyDescent="0.25">
      <c r="A132" s="1">
        <f>Vstup!A136</f>
        <v>0</v>
      </c>
      <c r="B132" s="31">
        <f>Vstup!B136</f>
        <v>0</v>
      </c>
      <c r="C132" s="51">
        <f>Vstup!C136</f>
        <v>0</v>
      </c>
      <c r="D132" s="52"/>
      <c r="E132" s="52"/>
      <c r="W132" s="1"/>
      <c r="X132" s="10"/>
      <c r="Y132" s="10"/>
    </row>
    <row r="133" spans="1:25" x14ac:dyDescent="0.25">
      <c r="A133" s="1">
        <f>Vstup!A137</f>
        <v>0</v>
      </c>
      <c r="B133" s="31">
        <f>Vstup!B137</f>
        <v>0</v>
      </c>
      <c r="C133" s="51">
        <f>Vstup!C137</f>
        <v>0</v>
      </c>
      <c r="D133" s="52"/>
      <c r="E133" s="52"/>
      <c r="W133" s="1"/>
      <c r="X133" s="10"/>
      <c r="Y133" s="10"/>
    </row>
    <row r="134" spans="1:25" x14ac:dyDescent="0.25">
      <c r="A134" s="1">
        <f>Vstup!A138</f>
        <v>0</v>
      </c>
      <c r="B134" s="31">
        <f>Vstup!B138</f>
        <v>0</v>
      </c>
      <c r="C134" s="51">
        <f>Vstup!C138</f>
        <v>0</v>
      </c>
      <c r="D134" s="52"/>
      <c r="E134" s="52"/>
      <c r="W134" s="1"/>
      <c r="X134" s="10"/>
      <c r="Y134" s="10"/>
    </row>
    <row r="135" spans="1:25" x14ac:dyDescent="0.25">
      <c r="A135" s="1">
        <f>Vstup!A139</f>
        <v>0</v>
      </c>
      <c r="B135" s="31">
        <f>Vstup!B139</f>
        <v>0</v>
      </c>
      <c r="C135" s="51">
        <f>Vstup!C139</f>
        <v>0</v>
      </c>
      <c r="D135" s="52"/>
      <c r="E135" s="52"/>
      <c r="W135" s="1"/>
      <c r="X135" s="10"/>
      <c r="Y135" s="10"/>
    </row>
    <row r="136" spans="1:25" x14ac:dyDescent="0.25">
      <c r="A136" s="1">
        <f>Vstup!A140</f>
        <v>0</v>
      </c>
      <c r="B136" s="31">
        <f>Vstup!B140</f>
        <v>0</v>
      </c>
      <c r="C136" s="51">
        <f>Vstup!C140</f>
        <v>0</v>
      </c>
      <c r="D136" s="52"/>
      <c r="E136" s="52"/>
      <c r="W136" s="1"/>
      <c r="X136" s="10"/>
      <c r="Y136" s="10"/>
    </row>
    <row r="137" spans="1:25" x14ac:dyDescent="0.25">
      <c r="A137" s="1">
        <f>Vstup!A141</f>
        <v>0</v>
      </c>
      <c r="B137" s="31">
        <f>Vstup!B141</f>
        <v>0</v>
      </c>
      <c r="C137" s="51">
        <f>Vstup!C141</f>
        <v>0</v>
      </c>
      <c r="D137" s="52"/>
      <c r="E137" s="52"/>
      <c r="W137" s="1"/>
      <c r="X137" s="10"/>
      <c r="Y137" s="10"/>
    </row>
    <row r="138" spans="1:25" x14ac:dyDescent="0.25">
      <c r="A138" s="1">
        <f>Vstup!A142</f>
        <v>0</v>
      </c>
      <c r="B138" s="31">
        <f>Vstup!B142</f>
        <v>0</v>
      </c>
      <c r="C138" s="51">
        <f>Vstup!C142</f>
        <v>0</v>
      </c>
      <c r="D138" s="52"/>
      <c r="E138" s="52"/>
      <c r="W138" s="1"/>
      <c r="X138" s="10"/>
      <c r="Y138" s="10"/>
    </row>
    <row r="139" spans="1:25" x14ac:dyDescent="0.25">
      <c r="A139" s="1">
        <f>Vstup!A143</f>
        <v>0</v>
      </c>
      <c r="B139" s="31">
        <f>Vstup!B143</f>
        <v>0</v>
      </c>
      <c r="C139" s="51">
        <f>Vstup!C143</f>
        <v>0</v>
      </c>
      <c r="D139" s="52"/>
      <c r="E139" s="52"/>
      <c r="W139" s="1"/>
      <c r="X139" s="10"/>
      <c r="Y139" s="10"/>
    </row>
    <row r="140" spans="1:25" x14ac:dyDescent="0.25">
      <c r="A140" s="1">
        <f>Vstup!A144</f>
        <v>0</v>
      </c>
      <c r="B140" s="31">
        <f>Vstup!B144</f>
        <v>0</v>
      </c>
      <c r="C140" s="51">
        <f>Vstup!C144</f>
        <v>0</v>
      </c>
      <c r="D140" s="52"/>
      <c r="E140" s="52"/>
      <c r="W140" s="1"/>
      <c r="X140" s="10"/>
      <c r="Y140" s="10"/>
    </row>
    <row r="141" spans="1:25" x14ac:dyDescent="0.25">
      <c r="A141" s="1">
        <f>Vstup!A145</f>
        <v>0</v>
      </c>
      <c r="B141" s="31">
        <f>Vstup!B145</f>
        <v>0</v>
      </c>
      <c r="C141" s="51">
        <f>Vstup!C145</f>
        <v>0</v>
      </c>
      <c r="D141" s="52"/>
      <c r="E141" s="52"/>
      <c r="W141" s="1"/>
      <c r="X141" s="10"/>
      <c r="Y141" s="10"/>
    </row>
    <row r="142" spans="1:25" x14ac:dyDescent="0.25">
      <c r="A142" s="1">
        <f>Vstup!A146</f>
        <v>0</v>
      </c>
      <c r="B142" s="31">
        <f>Vstup!B146</f>
        <v>0</v>
      </c>
      <c r="C142" s="51">
        <f>Vstup!C146</f>
        <v>0</v>
      </c>
      <c r="D142" s="52"/>
      <c r="E142" s="52"/>
      <c r="W142" s="1"/>
      <c r="X142" s="10"/>
      <c r="Y142" s="10"/>
    </row>
    <row r="143" spans="1:25" x14ac:dyDescent="0.25">
      <c r="A143" s="1">
        <f>Vstup!A147</f>
        <v>0</v>
      </c>
      <c r="B143" s="31">
        <f>Vstup!B147</f>
        <v>0</v>
      </c>
      <c r="C143" s="51">
        <f>Vstup!C147</f>
        <v>0</v>
      </c>
      <c r="D143" s="52"/>
      <c r="E143" s="52"/>
      <c r="W143" s="1"/>
      <c r="X143" s="10"/>
      <c r="Y143" s="10"/>
    </row>
    <row r="144" spans="1:25" x14ac:dyDescent="0.25">
      <c r="A144" s="1">
        <f>Vstup!A148</f>
        <v>0</v>
      </c>
      <c r="B144" s="31">
        <f>Vstup!B148</f>
        <v>0</v>
      </c>
      <c r="C144" s="51">
        <f>Vstup!C148</f>
        <v>0</v>
      </c>
      <c r="D144" s="52"/>
      <c r="E144" s="52"/>
      <c r="W144" s="1"/>
      <c r="X144" s="10"/>
      <c r="Y144" s="10"/>
    </row>
    <row r="145" spans="1:25" x14ac:dyDescent="0.25">
      <c r="A145" s="1">
        <f>Vstup!A149</f>
        <v>0</v>
      </c>
      <c r="B145" s="31">
        <f>Vstup!B149</f>
        <v>0</v>
      </c>
      <c r="C145" s="51">
        <f>Vstup!C149</f>
        <v>0</v>
      </c>
      <c r="D145" s="52"/>
      <c r="E145" s="52"/>
      <c r="W145" s="1"/>
      <c r="X145" s="10"/>
      <c r="Y145" s="10"/>
    </row>
    <row r="146" spans="1:25" x14ac:dyDescent="0.25">
      <c r="A146" s="1">
        <f>Vstup!A150</f>
        <v>0</v>
      </c>
      <c r="B146" s="31">
        <f>Vstup!B150</f>
        <v>0</v>
      </c>
      <c r="C146" s="51">
        <f>Vstup!C150</f>
        <v>0</v>
      </c>
      <c r="D146" s="52"/>
      <c r="E146" s="52"/>
      <c r="W146" s="1"/>
      <c r="X146" s="10"/>
      <c r="Y146" s="10"/>
    </row>
    <row r="147" spans="1:25" x14ac:dyDescent="0.25">
      <c r="A147" s="1">
        <f>Vstup!A151</f>
        <v>0</v>
      </c>
      <c r="B147" s="31">
        <f>Vstup!B151</f>
        <v>0</v>
      </c>
      <c r="C147" s="51">
        <f>Vstup!C151</f>
        <v>0</v>
      </c>
      <c r="D147" s="52"/>
      <c r="E147" s="52"/>
      <c r="W147" s="1"/>
      <c r="X147" s="10"/>
      <c r="Y147" s="10"/>
    </row>
    <row r="148" spans="1:25" x14ac:dyDescent="0.25">
      <c r="A148" s="1">
        <f>Vstup!A152</f>
        <v>0</v>
      </c>
      <c r="B148" s="31">
        <f>Vstup!B152</f>
        <v>0</v>
      </c>
      <c r="C148" s="51">
        <f>Vstup!C152</f>
        <v>0</v>
      </c>
      <c r="D148" s="52"/>
      <c r="E148" s="52"/>
      <c r="W148" s="1"/>
      <c r="X148" s="10"/>
      <c r="Y148" s="10"/>
    </row>
    <row r="149" spans="1:25" x14ac:dyDescent="0.25">
      <c r="A149" s="1">
        <f>Vstup!A153</f>
        <v>0</v>
      </c>
      <c r="B149" s="31">
        <f>Vstup!B153</f>
        <v>0</v>
      </c>
      <c r="C149" s="51">
        <f>Vstup!C153</f>
        <v>0</v>
      </c>
      <c r="D149" s="52"/>
      <c r="E149" s="52"/>
      <c r="W149" s="1"/>
      <c r="X149" s="10"/>
      <c r="Y149" s="10"/>
    </row>
    <row r="150" spans="1:25" x14ac:dyDescent="0.25">
      <c r="A150" s="1">
        <f>Vstup!A154</f>
        <v>0</v>
      </c>
      <c r="B150" s="31">
        <f>Vstup!B154</f>
        <v>0</v>
      </c>
      <c r="C150" s="51">
        <f>Vstup!C154</f>
        <v>0</v>
      </c>
      <c r="D150" s="52"/>
      <c r="E150" s="52"/>
      <c r="W150" s="1"/>
      <c r="X150" s="10"/>
      <c r="Y150" s="10"/>
    </row>
    <row r="151" spans="1:25" x14ac:dyDescent="0.25">
      <c r="W151" s="1"/>
      <c r="X151" s="10"/>
      <c r="Y151" s="10"/>
    </row>
    <row r="152" spans="1:25" x14ac:dyDescent="0.25">
      <c r="W152" s="1"/>
      <c r="X152" s="10"/>
      <c r="Y152" s="10"/>
    </row>
    <row r="153" spans="1:25" x14ac:dyDescent="0.25">
      <c r="W153" s="1"/>
      <c r="X153" s="10"/>
      <c r="Y153" s="10"/>
    </row>
    <row r="154" spans="1:25" x14ac:dyDescent="0.25">
      <c r="W154" s="1"/>
      <c r="X154" s="10"/>
      <c r="Y154" s="10"/>
    </row>
    <row r="155" spans="1:25" x14ac:dyDescent="0.25">
      <c r="W155" s="1"/>
      <c r="X155" s="10"/>
      <c r="Y155" s="10"/>
    </row>
    <row r="156" spans="1:25" x14ac:dyDescent="0.25">
      <c r="W156" s="1"/>
      <c r="X156" s="10"/>
      <c r="Y156" s="10"/>
    </row>
    <row r="157" spans="1:25" x14ac:dyDescent="0.25">
      <c r="W157" s="1"/>
      <c r="X157" s="10"/>
      <c r="Y157" s="10"/>
    </row>
    <row r="158" spans="1:25" x14ac:dyDescent="0.25">
      <c r="W158" s="1"/>
      <c r="X158" s="10"/>
      <c r="Y158" s="10"/>
    </row>
    <row r="159" spans="1:25" x14ac:dyDescent="0.25">
      <c r="W159" s="1"/>
      <c r="X159" s="10"/>
      <c r="Y159" s="10"/>
    </row>
    <row r="160" spans="1:25" x14ac:dyDescent="0.25">
      <c r="W160" s="1"/>
      <c r="X160" s="10"/>
      <c r="Y160" s="10"/>
    </row>
    <row r="161" spans="23:25" x14ac:dyDescent="0.25">
      <c r="W161" s="1"/>
      <c r="X161" s="10"/>
      <c r="Y161" s="10"/>
    </row>
    <row r="162" spans="23:25" x14ac:dyDescent="0.25">
      <c r="W162" s="1"/>
      <c r="X162" s="10"/>
      <c r="Y162" s="10"/>
    </row>
    <row r="163" spans="23:25" x14ac:dyDescent="0.25">
      <c r="W163" s="1"/>
      <c r="X163" s="10"/>
      <c r="Y163" s="10"/>
    </row>
    <row r="164" spans="23:25" x14ac:dyDescent="0.25">
      <c r="W164" s="1"/>
      <c r="X164" s="10"/>
      <c r="Y164" s="10"/>
    </row>
    <row r="165" spans="23:25" x14ac:dyDescent="0.25">
      <c r="W165" s="1"/>
      <c r="X165" s="10"/>
      <c r="Y165" s="10"/>
    </row>
    <row r="166" spans="23:25" x14ac:dyDescent="0.25">
      <c r="W166" s="1"/>
      <c r="X166" s="10"/>
      <c r="Y166" s="10"/>
    </row>
    <row r="167" spans="23:25" x14ac:dyDescent="0.25">
      <c r="W167" s="1"/>
      <c r="X167" s="10"/>
      <c r="Y167" s="10"/>
    </row>
    <row r="168" spans="23:25" x14ac:dyDescent="0.25">
      <c r="W168" s="1"/>
      <c r="X168" s="10"/>
      <c r="Y168" s="10"/>
    </row>
    <row r="169" spans="23:25" x14ac:dyDescent="0.25">
      <c r="W169" s="1"/>
      <c r="X169" s="10"/>
      <c r="Y169" s="10"/>
    </row>
    <row r="170" spans="23:25" x14ac:dyDescent="0.25">
      <c r="W170" s="1"/>
      <c r="X170" s="10"/>
      <c r="Y170" s="10"/>
    </row>
    <row r="171" spans="23:25" x14ac:dyDescent="0.25">
      <c r="W171" s="1"/>
      <c r="X171" s="10"/>
      <c r="Y171" s="10"/>
    </row>
    <row r="172" spans="23:25" x14ac:dyDescent="0.25">
      <c r="W172" s="1"/>
      <c r="X172" s="10"/>
      <c r="Y172" s="10"/>
    </row>
    <row r="173" spans="23:25" x14ac:dyDescent="0.25">
      <c r="W173" s="1"/>
      <c r="X173" s="10"/>
      <c r="Y173" s="10"/>
    </row>
    <row r="174" spans="23:25" x14ac:dyDescent="0.25">
      <c r="W174" s="1"/>
      <c r="X174" s="10"/>
      <c r="Y174" s="10"/>
    </row>
    <row r="175" spans="23:25" x14ac:dyDescent="0.25">
      <c r="W175" s="1"/>
      <c r="X175" s="10"/>
      <c r="Y175" s="10"/>
    </row>
    <row r="176" spans="23:25" x14ac:dyDescent="0.25">
      <c r="W176" s="1"/>
      <c r="X176" s="10"/>
      <c r="Y176" s="10"/>
    </row>
    <row r="177" spans="23:25" x14ac:dyDescent="0.25">
      <c r="W177" s="1"/>
      <c r="X177" s="10"/>
      <c r="Y177" s="10"/>
    </row>
    <row r="178" spans="23:25" x14ac:dyDescent="0.25">
      <c r="W178" s="1"/>
      <c r="X178" s="10"/>
      <c r="Y178" s="10"/>
    </row>
    <row r="179" spans="23:25" x14ac:dyDescent="0.25">
      <c r="W179" s="1"/>
      <c r="X179" s="10"/>
      <c r="Y179" s="10"/>
    </row>
    <row r="180" spans="23:25" x14ac:dyDescent="0.25">
      <c r="W180" s="1"/>
      <c r="X180" s="10"/>
      <c r="Y180" s="10"/>
    </row>
    <row r="181" spans="23:25" x14ac:dyDescent="0.25">
      <c r="W181" s="1"/>
      <c r="X181" s="10"/>
      <c r="Y181" s="10"/>
    </row>
    <row r="182" spans="23:25" x14ac:dyDescent="0.25">
      <c r="W182" s="1"/>
      <c r="X182" s="10"/>
      <c r="Y182" s="10"/>
    </row>
    <row r="183" spans="23:25" x14ac:dyDescent="0.25">
      <c r="W183" s="1"/>
      <c r="X183" s="10"/>
      <c r="Y183" s="10"/>
    </row>
    <row r="184" spans="23:25" x14ac:dyDescent="0.25">
      <c r="W184" s="1"/>
      <c r="X184" s="10"/>
      <c r="Y184" s="10"/>
    </row>
    <row r="185" spans="23:25" x14ac:dyDescent="0.25">
      <c r="W185" s="1"/>
      <c r="X185" s="10"/>
      <c r="Y185" s="10"/>
    </row>
    <row r="186" spans="23:25" x14ac:dyDescent="0.25">
      <c r="W186" s="1"/>
      <c r="X186" s="10"/>
      <c r="Y186" s="10"/>
    </row>
    <row r="187" spans="23:25" x14ac:dyDescent="0.25">
      <c r="W187" s="1"/>
      <c r="X187" s="10"/>
      <c r="Y187" s="10"/>
    </row>
    <row r="188" spans="23:25" x14ac:dyDescent="0.25">
      <c r="W188" s="1"/>
      <c r="X188" s="10"/>
      <c r="Y188" s="10"/>
    </row>
    <row r="189" spans="23:25" x14ac:dyDescent="0.25">
      <c r="W189" s="1"/>
      <c r="X189" s="10"/>
      <c r="Y189" s="10"/>
    </row>
    <row r="190" spans="23:25" x14ac:dyDescent="0.25">
      <c r="W190" s="1"/>
      <c r="X190" s="10"/>
      <c r="Y190" s="10"/>
    </row>
    <row r="191" spans="23:25" x14ac:dyDescent="0.25">
      <c r="W191" s="1"/>
      <c r="X191" s="10"/>
      <c r="Y191" s="10"/>
    </row>
    <row r="192" spans="23:25" x14ac:dyDescent="0.25">
      <c r="W192" s="1"/>
      <c r="X192" s="10"/>
      <c r="Y192" s="10"/>
    </row>
    <row r="193" spans="23:25" x14ac:dyDescent="0.25">
      <c r="W193" s="1"/>
      <c r="X193" s="10"/>
      <c r="Y193" s="10"/>
    </row>
    <row r="194" spans="23:25" x14ac:dyDescent="0.25">
      <c r="W194" s="1"/>
      <c r="X194" s="10"/>
      <c r="Y194" s="10"/>
    </row>
    <row r="195" spans="23:25" x14ac:dyDescent="0.25">
      <c r="W195" s="1"/>
      <c r="X195" s="10"/>
      <c r="Y195" s="10"/>
    </row>
    <row r="196" spans="23:25" x14ac:dyDescent="0.25">
      <c r="W196" s="1"/>
      <c r="X196" s="10"/>
      <c r="Y196" s="10"/>
    </row>
    <row r="197" spans="23:25" x14ac:dyDescent="0.25">
      <c r="W197" s="1"/>
      <c r="X197" s="10"/>
      <c r="Y197" s="10"/>
    </row>
    <row r="198" spans="23:25" x14ac:dyDescent="0.25">
      <c r="W198" s="1"/>
      <c r="X198" s="10"/>
      <c r="Y198" s="10"/>
    </row>
    <row r="199" spans="23:25" x14ac:dyDescent="0.25">
      <c r="W199" s="1"/>
      <c r="X199" s="10"/>
      <c r="Y199" s="10"/>
    </row>
    <row r="200" spans="23:25" x14ac:dyDescent="0.25">
      <c r="W200" s="1"/>
      <c r="X200" s="10"/>
      <c r="Y200" s="10"/>
    </row>
    <row r="201" spans="23:25" x14ac:dyDescent="0.25">
      <c r="W201" s="1"/>
      <c r="X201" s="10"/>
      <c r="Y201" s="10"/>
    </row>
    <row r="202" spans="23:25" x14ac:dyDescent="0.25">
      <c r="W202" s="1"/>
      <c r="X202" s="10"/>
      <c r="Y202" s="10"/>
    </row>
    <row r="203" spans="23:25" x14ac:dyDescent="0.25">
      <c r="W203" s="1"/>
      <c r="X203" s="10"/>
      <c r="Y203" s="10"/>
    </row>
    <row r="204" spans="23:25" x14ac:dyDescent="0.25">
      <c r="W204" s="1"/>
      <c r="X204" s="10"/>
      <c r="Y204" s="10"/>
    </row>
    <row r="205" spans="23:25" x14ac:dyDescent="0.25">
      <c r="W205" s="1"/>
      <c r="X205" s="10"/>
      <c r="Y205" s="10"/>
    </row>
    <row r="206" spans="23:25" x14ac:dyDescent="0.25">
      <c r="W206" s="1"/>
      <c r="X206" s="10"/>
      <c r="Y206" s="10"/>
    </row>
    <row r="207" spans="23:25" x14ac:dyDescent="0.25">
      <c r="W207" s="1"/>
      <c r="X207" s="10"/>
      <c r="Y207" s="10"/>
    </row>
    <row r="208" spans="23:25" x14ac:dyDescent="0.25">
      <c r="W208" s="1"/>
      <c r="X208" s="10"/>
      <c r="Y208" s="10"/>
    </row>
    <row r="209" spans="23:25" x14ac:dyDescent="0.25">
      <c r="W209" s="1"/>
      <c r="X209" s="10"/>
      <c r="Y209" s="10"/>
    </row>
    <row r="210" spans="23:25" x14ac:dyDescent="0.25">
      <c r="W210" s="1"/>
      <c r="X210" s="10"/>
      <c r="Y210" s="10"/>
    </row>
    <row r="211" spans="23:25" x14ac:dyDescent="0.25">
      <c r="W211" s="1"/>
      <c r="X211" s="10"/>
      <c r="Y211" s="10"/>
    </row>
    <row r="212" spans="23:25" x14ac:dyDescent="0.25">
      <c r="W212" s="1"/>
      <c r="X212" s="10"/>
      <c r="Y212" s="10"/>
    </row>
    <row r="213" spans="23:25" x14ac:dyDescent="0.25">
      <c r="W213" s="1"/>
      <c r="X213" s="10"/>
      <c r="Y213" s="10"/>
    </row>
    <row r="214" spans="23:25" x14ac:dyDescent="0.25">
      <c r="W214" s="1"/>
      <c r="X214" s="10"/>
      <c r="Y214" s="10"/>
    </row>
    <row r="215" spans="23:25" x14ac:dyDescent="0.25">
      <c r="W215" s="1"/>
      <c r="X215" s="10"/>
      <c r="Y215" s="10"/>
    </row>
    <row r="216" spans="23:25" x14ac:dyDescent="0.25">
      <c r="W216" s="1"/>
      <c r="X216" s="10"/>
      <c r="Y216" s="10"/>
    </row>
    <row r="217" spans="23:25" x14ac:dyDescent="0.25">
      <c r="W217" s="1"/>
      <c r="X217" s="10"/>
      <c r="Y217" s="10"/>
    </row>
    <row r="218" spans="23:25" x14ac:dyDescent="0.25">
      <c r="W218" s="1"/>
      <c r="X218" s="10"/>
      <c r="Y218" s="10"/>
    </row>
    <row r="219" spans="23:25" x14ac:dyDescent="0.25">
      <c r="W219" s="1"/>
      <c r="X219" s="10"/>
      <c r="Y219" s="10"/>
    </row>
    <row r="220" spans="23:25" x14ac:dyDescent="0.25">
      <c r="W220" s="1"/>
      <c r="X220" s="10"/>
      <c r="Y220" s="10"/>
    </row>
    <row r="221" spans="23:25" x14ac:dyDescent="0.25">
      <c r="W221" s="1"/>
      <c r="X221" s="10"/>
      <c r="Y221" s="10"/>
    </row>
    <row r="222" spans="23:25" x14ac:dyDescent="0.25">
      <c r="W222" s="1"/>
      <c r="X222" s="10"/>
      <c r="Y222" s="10"/>
    </row>
    <row r="223" spans="23:25" x14ac:dyDescent="0.25">
      <c r="W223" s="1"/>
      <c r="X223" s="10"/>
      <c r="Y223" s="10"/>
    </row>
    <row r="224" spans="23:25" x14ac:dyDescent="0.25">
      <c r="W224" s="1"/>
      <c r="X224" s="10"/>
      <c r="Y224" s="10"/>
    </row>
    <row r="225" spans="23:25" x14ac:dyDescent="0.25">
      <c r="W225" s="1"/>
      <c r="X225" s="10"/>
      <c r="Y225" s="10"/>
    </row>
    <row r="226" spans="23:25" x14ac:dyDescent="0.25">
      <c r="W226" s="1"/>
      <c r="X226" s="10"/>
      <c r="Y226" s="10"/>
    </row>
    <row r="227" spans="23:25" x14ac:dyDescent="0.25">
      <c r="W227" s="1"/>
      <c r="X227" s="10"/>
      <c r="Y227" s="10"/>
    </row>
    <row r="228" spans="23:25" x14ac:dyDescent="0.25">
      <c r="W228" s="1"/>
      <c r="X228" s="10"/>
      <c r="Y228" s="10"/>
    </row>
    <row r="229" spans="23:25" x14ac:dyDescent="0.25">
      <c r="W229" s="1"/>
      <c r="X229" s="10"/>
      <c r="Y229" s="10"/>
    </row>
    <row r="230" spans="23:25" x14ac:dyDescent="0.25">
      <c r="W230" s="1"/>
      <c r="X230" s="10"/>
      <c r="Y230" s="10"/>
    </row>
    <row r="231" spans="23:25" x14ac:dyDescent="0.25">
      <c r="W231" s="1"/>
      <c r="X231" s="10"/>
      <c r="Y231" s="10"/>
    </row>
    <row r="232" spans="23:25" x14ac:dyDescent="0.25">
      <c r="W232" s="1"/>
      <c r="X232" s="10"/>
      <c r="Y232" s="10"/>
    </row>
    <row r="233" spans="23:25" x14ac:dyDescent="0.25">
      <c r="W233" s="1"/>
      <c r="X233" s="10"/>
      <c r="Y233" s="10"/>
    </row>
    <row r="234" spans="23:25" x14ac:dyDescent="0.25">
      <c r="W234" s="1"/>
      <c r="X234" s="10"/>
      <c r="Y234" s="10"/>
    </row>
    <row r="235" spans="23:25" x14ac:dyDescent="0.25">
      <c r="W235" s="1"/>
      <c r="X235" s="10"/>
      <c r="Y235" s="10"/>
    </row>
    <row r="236" spans="23:25" x14ac:dyDescent="0.25">
      <c r="W236" s="1"/>
      <c r="X236" s="10"/>
      <c r="Y236" s="10"/>
    </row>
    <row r="237" spans="23:25" x14ac:dyDescent="0.25">
      <c r="W237" s="1"/>
      <c r="X237" s="10"/>
      <c r="Y237" s="10"/>
    </row>
    <row r="238" spans="23:25" x14ac:dyDescent="0.25">
      <c r="W238" s="1"/>
      <c r="X238" s="10"/>
      <c r="Y238" s="10"/>
    </row>
    <row r="239" spans="23:25" x14ac:dyDescent="0.25">
      <c r="W239" s="1"/>
      <c r="X239" s="10"/>
      <c r="Y239" s="10"/>
    </row>
    <row r="240" spans="23:25" x14ac:dyDescent="0.25">
      <c r="W240" s="1"/>
      <c r="X240" s="10"/>
      <c r="Y240" s="10"/>
    </row>
    <row r="241" spans="23:25" x14ac:dyDescent="0.25">
      <c r="W241" s="1"/>
      <c r="X241" s="10"/>
      <c r="Y241" s="10"/>
    </row>
    <row r="242" spans="23:25" x14ac:dyDescent="0.25">
      <c r="W242" s="1"/>
      <c r="X242" s="10"/>
      <c r="Y242" s="10"/>
    </row>
    <row r="243" spans="23:25" x14ac:dyDescent="0.25">
      <c r="W243" s="1"/>
      <c r="X243" s="10"/>
      <c r="Y243" s="10"/>
    </row>
    <row r="244" spans="23:25" x14ac:dyDescent="0.25">
      <c r="W244" s="1"/>
      <c r="X244" s="10"/>
      <c r="Y244" s="10"/>
    </row>
    <row r="245" spans="23:25" x14ac:dyDescent="0.25">
      <c r="W245" s="1"/>
      <c r="X245" s="10"/>
      <c r="Y245" s="10"/>
    </row>
    <row r="246" spans="23:25" x14ac:dyDescent="0.25">
      <c r="W246" s="1"/>
      <c r="X246" s="10"/>
      <c r="Y246" s="10"/>
    </row>
    <row r="247" spans="23:25" x14ac:dyDescent="0.25">
      <c r="W247" s="1"/>
      <c r="X247" s="10"/>
      <c r="Y247" s="10"/>
    </row>
    <row r="248" spans="23:25" x14ac:dyDescent="0.25">
      <c r="W248" s="1"/>
      <c r="X248" s="10"/>
      <c r="Y248" s="10"/>
    </row>
    <row r="249" spans="23:25" x14ac:dyDescent="0.25">
      <c r="W249" s="1"/>
      <c r="X249" s="10"/>
      <c r="Y249" s="10"/>
    </row>
    <row r="250" spans="23:25" x14ac:dyDescent="0.25">
      <c r="W250" s="1"/>
      <c r="X250" s="10"/>
      <c r="Y250" s="10"/>
    </row>
    <row r="251" spans="23:25" x14ac:dyDescent="0.25">
      <c r="W251" s="1"/>
      <c r="X251" s="10"/>
      <c r="Y251" s="10"/>
    </row>
    <row r="252" spans="23:25" x14ac:dyDescent="0.25">
      <c r="W252" s="1"/>
      <c r="X252" s="10"/>
      <c r="Y252" s="10"/>
    </row>
    <row r="253" spans="23:25" x14ac:dyDescent="0.25">
      <c r="W253" s="1"/>
      <c r="X253" s="10"/>
      <c r="Y253" s="10"/>
    </row>
    <row r="254" spans="23:25" x14ac:dyDescent="0.25">
      <c r="W254" s="1"/>
      <c r="X254" s="10"/>
      <c r="Y254" s="10"/>
    </row>
    <row r="255" spans="23:25" x14ac:dyDescent="0.25">
      <c r="W255" s="1"/>
      <c r="X255" s="10"/>
      <c r="Y255" s="10"/>
    </row>
    <row r="256" spans="23:25" x14ac:dyDescent="0.25">
      <c r="W256" s="1"/>
      <c r="X256" s="10"/>
      <c r="Y256" s="10"/>
    </row>
    <row r="257" spans="23:25" x14ac:dyDescent="0.25">
      <c r="W257" s="1"/>
      <c r="X257" s="10"/>
      <c r="Y257" s="10"/>
    </row>
    <row r="258" spans="23:25" x14ac:dyDescent="0.25">
      <c r="W258" s="1"/>
      <c r="X258" s="10"/>
      <c r="Y258" s="10"/>
    </row>
    <row r="259" spans="23:25" x14ac:dyDescent="0.25">
      <c r="W259" s="1"/>
      <c r="X259" s="10"/>
      <c r="Y259" s="10"/>
    </row>
    <row r="260" spans="23:25" x14ac:dyDescent="0.25">
      <c r="W260" s="1"/>
      <c r="X260" s="10"/>
      <c r="Y260" s="10"/>
    </row>
    <row r="261" spans="23:25" x14ac:dyDescent="0.25">
      <c r="W261" s="1"/>
      <c r="X261" s="10"/>
      <c r="Y261" s="10"/>
    </row>
    <row r="262" spans="23:25" x14ac:dyDescent="0.25">
      <c r="W262" s="1"/>
      <c r="X262" s="10"/>
      <c r="Y262" s="10"/>
    </row>
    <row r="263" spans="23:25" x14ac:dyDescent="0.25">
      <c r="W263" s="1"/>
      <c r="X263" s="10"/>
      <c r="Y263" s="10"/>
    </row>
    <row r="264" spans="23:25" x14ac:dyDescent="0.25">
      <c r="W264" s="1"/>
      <c r="X264" s="10"/>
      <c r="Y264" s="10"/>
    </row>
    <row r="265" spans="23:25" x14ac:dyDescent="0.25">
      <c r="W265" s="1"/>
      <c r="X265" s="10"/>
      <c r="Y265" s="10"/>
    </row>
    <row r="266" spans="23:25" x14ac:dyDescent="0.25">
      <c r="W266" s="1"/>
      <c r="X266" s="10"/>
      <c r="Y266" s="10"/>
    </row>
    <row r="267" spans="23:25" x14ac:dyDescent="0.25">
      <c r="W267" s="1"/>
      <c r="X267" s="10"/>
      <c r="Y267" s="10"/>
    </row>
    <row r="268" spans="23:25" x14ac:dyDescent="0.25">
      <c r="W268" s="1"/>
      <c r="X268" s="10"/>
      <c r="Y268" s="10"/>
    </row>
    <row r="269" spans="23:25" x14ac:dyDescent="0.25">
      <c r="W269" s="1"/>
      <c r="X269" s="10"/>
      <c r="Y269" s="10"/>
    </row>
    <row r="270" spans="23:25" x14ac:dyDescent="0.25">
      <c r="W270" s="1"/>
      <c r="X270" s="10"/>
      <c r="Y270" s="10"/>
    </row>
    <row r="271" spans="23:25" x14ac:dyDescent="0.25">
      <c r="W271" s="1"/>
      <c r="X271" s="10"/>
      <c r="Y271" s="10"/>
    </row>
    <row r="272" spans="23:25" x14ac:dyDescent="0.25">
      <c r="W272" s="1"/>
      <c r="X272" s="10"/>
      <c r="Y272" s="10"/>
    </row>
    <row r="273" spans="23:25" x14ac:dyDescent="0.25">
      <c r="W273" s="1"/>
      <c r="X273" s="10"/>
      <c r="Y273" s="10"/>
    </row>
    <row r="274" spans="23:25" x14ac:dyDescent="0.25">
      <c r="W274" s="1"/>
      <c r="X274" s="10"/>
      <c r="Y274" s="10"/>
    </row>
    <row r="275" spans="23:25" x14ac:dyDescent="0.25">
      <c r="W275" s="1"/>
      <c r="X275" s="10"/>
      <c r="Y275" s="10"/>
    </row>
    <row r="276" spans="23:25" x14ac:dyDescent="0.25">
      <c r="W276" s="1"/>
      <c r="X276" s="10"/>
      <c r="Y276" s="10"/>
    </row>
    <row r="277" spans="23:25" x14ac:dyDescent="0.25">
      <c r="W277" s="1"/>
      <c r="X277" s="10"/>
      <c r="Y277" s="10"/>
    </row>
    <row r="278" spans="23:25" x14ac:dyDescent="0.25">
      <c r="W278" s="1"/>
      <c r="X278" s="10"/>
      <c r="Y278" s="10"/>
    </row>
    <row r="279" spans="23:25" x14ac:dyDescent="0.25">
      <c r="W279" s="1"/>
      <c r="X279" s="10"/>
      <c r="Y279" s="10"/>
    </row>
    <row r="280" spans="23:25" x14ac:dyDescent="0.25">
      <c r="W280" s="1"/>
      <c r="X280" s="10"/>
      <c r="Y280" s="10"/>
    </row>
    <row r="281" spans="23:25" x14ac:dyDescent="0.25">
      <c r="W281" s="1"/>
      <c r="X281" s="10"/>
      <c r="Y281" s="10"/>
    </row>
    <row r="282" spans="23:25" x14ac:dyDescent="0.25">
      <c r="W282" s="1"/>
      <c r="X282" s="10"/>
      <c r="Y282" s="10"/>
    </row>
    <row r="283" spans="23:25" x14ac:dyDescent="0.25">
      <c r="W283" s="1"/>
      <c r="X283" s="10"/>
      <c r="Y283" s="10"/>
    </row>
    <row r="284" spans="23:25" x14ac:dyDescent="0.25">
      <c r="W284" s="1"/>
      <c r="X284" s="10"/>
      <c r="Y284" s="10"/>
    </row>
    <row r="285" spans="23:25" x14ac:dyDescent="0.25">
      <c r="W285" s="1"/>
      <c r="X285" s="10"/>
      <c r="Y285" s="10"/>
    </row>
    <row r="286" spans="23:25" x14ac:dyDescent="0.25">
      <c r="W286" s="1"/>
      <c r="X286" s="10"/>
      <c r="Y286" s="10"/>
    </row>
    <row r="287" spans="23:25" x14ac:dyDescent="0.25">
      <c r="W287" s="1"/>
      <c r="X287" s="10"/>
      <c r="Y287" s="10"/>
    </row>
    <row r="288" spans="23:25" x14ac:dyDescent="0.25">
      <c r="W288" s="1"/>
      <c r="X288" s="10"/>
      <c r="Y288" s="10"/>
    </row>
    <row r="289" spans="23:25" x14ac:dyDescent="0.25">
      <c r="W289" s="1"/>
      <c r="X289" s="10"/>
      <c r="Y289" s="10"/>
    </row>
    <row r="290" spans="23:25" x14ac:dyDescent="0.25">
      <c r="W290" s="1"/>
      <c r="X290" s="10"/>
      <c r="Y290" s="10"/>
    </row>
    <row r="291" spans="23:25" x14ac:dyDescent="0.25">
      <c r="W291" s="1"/>
      <c r="X291" s="10"/>
      <c r="Y291" s="10"/>
    </row>
    <row r="292" spans="23:25" x14ac:dyDescent="0.25">
      <c r="W292" s="1"/>
      <c r="X292" s="10"/>
      <c r="Y292" s="10"/>
    </row>
    <row r="293" spans="23:25" x14ac:dyDescent="0.25">
      <c r="W293" s="1"/>
      <c r="X293" s="10"/>
      <c r="Y293" s="10"/>
    </row>
    <row r="294" spans="23:25" x14ac:dyDescent="0.25">
      <c r="W294" s="1"/>
      <c r="X294" s="10"/>
      <c r="Y294" s="10"/>
    </row>
    <row r="295" spans="23:25" x14ac:dyDescent="0.25">
      <c r="W295" s="1"/>
      <c r="X295" s="10"/>
      <c r="Y295" s="10"/>
    </row>
    <row r="296" spans="23:25" x14ac:dyDescent="0.25">
      <c r="W296" s="1"/>
      <c r="X296" s="10"/>
      <c r="Y296" s="10"/>
    </row>
    <row r="297" spans="23:25" x14ac:dyDescent="0.25">
      <c r="W297" s="1"/>
      <c r="X297" s="10"/>
      <c r="Y297" s="10"/>
    </row>
    <row r="298" spans="23:25" x14ac:dyDescent="0.25">
      <c r="W298" s="1"/>
      <c r="X298" s="10"/>
      <c r="Y298" s="10"/>
    </row>
    <row r="299" spans="23:25" x14ac:dyDescent="0.25">
      <c r="W299" s="1"/>
      <c r="X299" s="10"/>
      <c r="Y299" s="10"/>
    </row>
    <row r="300" spans="23:25" x14ac:dyDescent="0.25">
      <c r="W300" s="1"/>
      <c r="X300" s="10"/>
      <c r="Y300" s="10"/>
    </row>
    <row r="301" spans="23:25" x14ac:dyDescent="0.25">
      <c r="W301" s="1"/>
      <c r="X301" s="10"/>
      <c r="Y301" s="10"/>
    </row>
    <row r="302" spans="23:25" x14ac:dyDescent="0.25">
      <c r="W302" s="1"/>
      <c r="X302" s="10"/>
      <c r="Y302" s="10"/>
    </row>
    <row r="303" spans="23:25" x14ac:dyDescent="0.25">
      <c r="W303" s="1"/>
      <c r="X303" s="10"/>
      <c r="Y303" s="10"/>
    </row>
    <row r="304" spans="23:25" x14ac:dyDescent="0.25">
      <c r="W304" s="1"/>
      <c r="X304" s="10"/>
      <c r="Y304" s="10"/>
    </row>
    <row r="305" spans="23:25" x14ac:dyDescent="0.25">
      <c r="W305" s="1"/>
      <c r="X305" s="10"/>
      <c r="Y305" s="10"/>
    </row>
    <row r="306" spans="23:25" x14ac:dyDescent="0.25">
      <c r="W306" s="1"/>
      <c r="X306" s="10"/>
      <c r="Y306" s="10"/>
    </row>
    <row r="307" spans="23:25" x14ac:dyDescent="0.25">
      <c r="W307" s="1"/>
      <c r="X307" s="10"/>
      <c r="Y307" s="10"/>
    </row>
    <row r="308" spans="23:25" x14ac:dyDescent="0.25">
      <c r="W308" s="1"/>
      <c r="X308" s="10"/>
      <c r="Y308" s="10"/>
    </row>
    <row r="309" spans="23:25" x14ac:dyDescent="0.25">
      <c r="W309" s="1"/>
      <c r="X309" s="10"/>
      <c r="Y309" s="10"/>
    </row>
    <row r="310" spans="23:25" x14ac:dyDescent="0.25">
      <c r="W310" s="1"/>
      <c r="X310" s="10"/>
      <c r="Y310" s="10"/>
    </row>
    <row r="311" spans="23:25" x14ac:dyDescent="0.25">
      <c r="W311" s="1"/>
      <c r="X311" s="10"/>
      <c r="Y311" s="10"/>
    </row>
    <row r="312" spans="23:25" x14ac:dyDescent="0.25">
      <c r="W312" s="1"/>
      <c r="X312" s="10"/>
      <c r="Y312" s="10"/>
    </row>
    <row r="313" spans="23:25" x14ac:dyDescent="0.25">
      <c r="W313" s="1"/>
      <c r="X313" s="10"/>
      <c r="Y313" s="10"/>
    </row>
    <row r="314" spans="23:25" x14ac:dyDescent="0.25">
      <c r="W314" s="1"/>
      <c r="X314" s="10"/>
      <c r="Y314" s="10"/>
    </row>
    <row r="315" spans="23:25" x14ac:dyDescent="0.25">
      <c r="W315" s="1"/>
      <c r="X315" s="10"/>
      <c r="Y315" s="10"/>
    </row>
    <row r="316" spans="23:25" x14ac:dyDescent="0.25">
      <c r="W316" s="1"/>
      <c r="X316" s="10"/>
      <c r="Y316" s="10"/>
    </row>
    <row r="317" spans="23:25" x14ac:dyDescent="0.25">
      <c r="W317" s="1"/>
      <c r="X317" s="10"/>
      <c r="Y317" s="10"/>
    </row>
    <row r="318" spans="23:25" x14ac:dyDescent="0.25">
      <c r="W318" s="1"/>
      <c r="X318" s="10"/>
      <c r="Y318" s="10"/>
    </row>
    <row r="319" spans="23:25" x14ac:dyDescent="0.25">
      <c r="W319" s="1"/>
      <c r="X319" s="10"/>
      <c r="Y319" s="10"/>
    </row>
    <row r="320" spans="23:25" x14ac:dyDescent="0.25">
      <c r="W320" s="1"/>
      <c r="X320" s="10"/>
      <c r="Y320" s="10"/>
    </row>
    <row r="321" spans="23:25" x14ac:dyDescent="0.25">
      <c r="W321" s="1"/>
      <c r="X321" s="10"/>
      <c r="Y321" s="10"/>
    </row>
    <row r="322" spans="23:25" x14ac:dyDescent="0.25">
      <c r="W322" s="1"/>
      <c r="X322" s="10"/>
      <c r="Y322" s="10"/>
    </row>
    <row r="323" spans="23:25" x14ac:dyDescent="0.25">
      <c r="W323" s="1"/>
      <c r="X323" s="10"/>
      <c r="Y323" s="10"/>
    </row>
    <row r="324" spans="23:25" x14ac:dyDescent="0.25">
      <c r="W324" s="1"/>
      <c r="X324" s="10"/>
      <c r="Y324" s="10"/>
    </row>
    <row r="325" spans="23:25" x14ac:dyDescent="0.25">
      <c r="W325" s="1"/>
      <c r="X325" s="10"/>
      <c r="Y325" s="10"/>
    </row>
    <row r="326" spans="23:25" x14ac:dyDescent="0.25">
      <c r="W326" s="1"/>
      <c r="X326" s="10"/>
      <c r="Y326" s="10"/>
    </row>
    <row r="327" spans="23:25" x14ac:dyDescent="0.25">
      <c r="W327" s="1"/>
      <c r="X327" s="10"/>
      <c r="Y327" s="10"/>
    </row>
    <row r="328" spans="23:25" x14ac:dyDescent="0.25">
      <c r="W328" s="1"/>
      <c r="X328" s="10"/>
      <c r="Y328" s="10"/>
    </row>
    <row r="329" spans="23:25" x14ac:dyDescent="0.25">
      <c r="W329" s="1"/>
      <c r="X329" s="10"/>
      <c r="Y329" s="10"/>
    </row>
    <row r="330" spans="23:25" x14ac:dyDescent="0.25">
      <c r="W330" s="1"/>
      <c r="X330" s="10"/>
      <c r="Y330" s="10"/>
    </row>
    <row r="331" spans="23:25" x14ac:dyDescent="0.25">
      <c r="W331" s="1"/>
      <c r="X331" s="10"/>
      <c r="Y331" s="10"/>
    </row>
    <row r="332" spans="23:25" x14ac:dyDescent="0.25">
      <c r="W332" s="1"/>
      <c r="X332" s="10"/>
      <c r="Y332" s="10"/>
    </row>
    <row r="333" spans="23:25" x14ac:dyDescent="0.25">
      <c r="W333" s="1"/>
      <c r="X333" s="10"/>
      <c r="Y333" s="10"/>
    </row>
    <row r="334" spans="23:25" x14ac:dyDescent="0.25">
      <c r="W334" s="1"/>
      <c r="X334" s="10"/>
      <c r="Y334" s="10"/>
    </row>
    <row r="335" spans="23:25" x14ac:dyDescent="0.25">
      <c r="W335" s="1"/>
      <c r="X335" s="10"/>
      <c r="Y335" s="10"/>
    </row>
    <row r="336" spans="23:25" x14ac:dyDescent="0.25">
      <c r="W336" s="1"/>
      <c r="X336" s="10"/>
      <c r="Y336" s="10"/>
    </row>
    <row r="337" spans="23:25" x14ac:dyDescent="0.25">
      <c r="W337" s="1"/>
      <c r="X337" s="10"/>
      <c r="Y337" s="10"/>
    </row>
    <row r="338" spans="23:25" x14ac:dyDescent="0.25">
      <c r="W338" s="1"/>
      <c r="X338" s="10"/>
      <c r="Y338" s="10"/>
    </row>
    <row r="339" spans="23:25" x14ac:dyDescent="0.25">
      <c r="W339" s="1"/>
      <c r="X339" s="10"/>
      <c r="Y339" s="10"/>
    </row>
    <row r="340" spans="23:25" x14ac:dyDescent="0.25">
      <c r="W340" s="1"/>
      <c r="X340" s="10"/>
      <c r="Y340" s="10"/>
    </row>
    <row r="341" spans="23:25" x14ac:dyDescent="0.25">
      <c r="W341" s="1"/>
      <c r="X341" s="10"/>
      <c r="Y341" s="10"/>
    </row>
    <row r="342" spans="23:25" x14ac:dyDescent="0.25">
      <c r="W342" s="1"/>
      <c r="X342" s="10"/>
      <c r="Y342" s="10"/>
    </row>
    <row r="343" spans="23:25" x14ac:dyDescent="0.25">
      <c r="W343" s="1"/>
      <c r="X343" s="10"/>
      <c r="Y343" s="10"/>
    </row>
    <row r="344" spans="23:25" x14ac:dyDescent="0.25">
      <c r="W344" s="1"/>
      <c r="X344" s="10"/>
      <c r="Y344" s="10"/>
    </row>
    <row r="345" spans="23:25" x14ac:dyDescent="0.25">
      <c r="W345" s="1"/>
      <c r="X345" s="10"/>
      <c r="Y345" s="10"/>
    </row>
    <row r="346" spans="23:25" x14ac:dyDescent="0.25">
      <c r="W346" s="1"/>
      <c r="X346" s="10"/>
      <c r="Y346" s="10"/>
    </row>
    <row r="347" spans="23:25" x14ac:dyDescent="0.25">
      <c r="W347" s="1"/>
      <c r="X347" s="10"/>
      <c r="Y347" s="10"/>
    </row>
    <row r="348" spans="23:25" x14ac:dyDescent="0.25">
      <c r="W348" s="1"/>
      <c r="X348" s="10"/>
      <c r="Y348" s="10"/>
    </row>
    <row r="349" spans="23:25" x14ac:dyDescent="0.25">
      <c r="W349" s="1"/>
      <c r="X349" s="10"/>
      <c r="Y349" s="10"/>
    </row>
    <row r="350" spans="23:25" x14ac:dyDescent="0.25">
      <c r="W350" s="1"/>
      <c r="X350" s="10"/>
      <c r="Y350" s="10"/>
    </row>
    <row r="351" spans="23:25" x14ac:dyDescent="0.25">
      <c r="W351" s="1"/>
      <c r="X351" s="10"/>
      <c r="Y351" s="10"/>
    </row>
    <row r="352" spans="23:25" x14ac:dyDescent="0.25">
      <c r="W352" s="1"/>
      <c r="X352" s="10"/>
      <c r="Y352" s="10"/>
    </row>
    <row r="353" spans="23:25" x14ac:dyDescent="0.25">
      <c r="W353" s="1"/>
      <c r="X353" s="10"/>
      <c r="Y353" s="10"/>
    </row>
    <row r="354" spans="23:25" x14ac:dyDescent="0.25">
      <c r="W354" s="1"/>
      <c r="X354" s="10"/>
      <c r="Y354" s="10"/>
    </row>
    <row r="355" spans="23:25" x14ac:dyDescent="0.25">
      <c r="W355" s="1"/>
      <c r="X355" s="10"/>
      <c r="Y355" s="10"/>
    </row>
    <row r="356" spans="23:25" x14ac:dyDescent="0.25">
      <c r="W356" s="1"/>
      <c r="X356" s="10"/>
      <c r="Y356" s="10"/>
    </row>
    <row r="357" spans="23:25" x14ac:dyDescent="0.25">
      <c r="W357" s="1"/>
      <c r="X357" s="10"/>
      <c r="Y357" s="10"/>
    </row>
    <row r="358" spans="23:25" x14ac:dyDescent="0.25">
      <c r="W358" s="1"/>
      <c r="X358" s="10"/>
      <c r="Y358" s="10"/>
    </row>
    <row r="359" spans="23:25" x14ac:dyDescent="0.25">
      <c r="W359" s="1"/>
      <c r="X359" s="10"/>
      <c r="Y359" s="10"/>
    </row>
    <row r="360" spans="23:25" x14ac:dyDescent="0.25">
      <c r="W360" s="1"/>
      <c r="X360" s="10"/>
      <c r="Y360" s="10"/>
    </row>
    <row r="361" spans="23:25" x14ac:dyDescent="0.25">
      <c r="W361" s="1"/>
      <c r="X361" s="10"/>
      <c r="Y361" s="10"/>
    </row>
    <row r="362" spans="23:25" x14ac:dyDescent="0.25">
      <c r="W362" s="1"/>
      <c r="X362" s="10"/>
      <c r="Y362" s="10"/>
    </row>
    <row r="363" spans="23:25" x14ac:dyDescent="0.25">
      <c r="W363" s="1"/>
      <c r="X363" s="10"/>
      <c r="Y363" s="10"/>
    </row>
    <row r="364" spans="23:25" x14ac:dyDescent="0.25">
      <c r="W364" s="1"/>
      <c r="X364" s="10"/>
      <c r="Y364" s="10"/>
    </row>
    <row r="365" spans="23:25" x14ac:dyDescent="0.25">
      <c r="W365" s="1"/>
      <c r="X365" s="10"/>
      <c r="Y365" s="10"/>
    </row>
    <row r="366" spans="23:25" x14ac:dyDescent="0.25">
      <c r="W366" s="1"/>
      <c r="X366" s="10"/>
      <c r="Y366" s="10"/>
    </row>
    <row r="367" spans="23:25" x14ac:dyDescent="0.25">
      <c r="W367" s="1"/>
      <c r="X367" s="10"/>
      <c r="Y367" s="10"/>
    </row>
    <row r="368" spans="23:25" x14ac:dyDescent="0.25">
      <c r="W368" s="1"/>
      <c r="X368" s="10"/>
      <c r="Y368" s="10"/>
    </row>
    <row r="369" spans="23:25" x14ac:dyDescent="0.25">
      <c r="W369" s="1"/>
      <c r="X369" s="10"/>
      <c r="Y369" s="10"/>
    </row>
    <row r="370" spans="23:25" x14ac:dyDescent="0.25">
      <c r="W370" s="1"/>
      <c r="X370" s="10"/>
      <c r="Y370" s="10"/>
    </row>
    <row r="371" spans="23:25" x14ac:dyDescent="0.25">
      <c r="W371" s="1"/>
      <c r="X371" s="10"/>
      <c r="Y371" s="10"/>
    </row>
    <row r="372" spans="23:25" x14ac:dyDescent="0.25">
      <c r="W372" s="1"/>
      <c r="X372" s="10"/>
      <c r="Y372" s="10"/>
    </row>
    <row r="373" spans="23:25" x14ac:dyDescent="0.25">
      <c r="W373" s="1"/>
      <c r="X373" s="10"/>
      <c r="Y373" s="10"/>
    </row>
    <row r="374" spans="23:25" x14ac:dyDescent="0.25">
      <c r="W374" s="1"/>
      <c r="X374" s="10"/>
      <c r="Y374" s="10"/>
    </row>
    <row r="375" spans="23:25" x14ac:dyDescent="0.25">
      <c r="W375" s="1"/>
      <c r="X375" s="10"/>
      <c r="Y375" s="10"/>
    </row>
    <row r="376" spans="23:25" x14ac:dyDescent="0.25">
      <c r="W376" s="1"/>
      <c r="X376" s="10"/>
      <c r="Y376" s="10"/>
    </row>
    <row r="377" spans="23:25" x14ac:dyDescent="0.25">
      <c r="W377" s="1"/>
      <c r="X377" s="10"/>
      <c r="Y377" s="10"/>
    </row>
    <row r="378" spans="23:25" x14ac:dyDescent="0.25">
      <c r="W378" s="1"/>
      <c r="X378" s="10"/>
      <c r="Y378" s="10"/>
    </row>
    <row r="379" spans="23:25" x14ac:dyDescent="0.25">
      <c r="W379" s="1"/>
      <c r="X379" s="10"/>
      <c r="Y379" s="10"/>
    </row>
    <row r="380" spans="23:25" x14ac:dyDescent="0.25">
      <c r="W380" s="1"/>
      <c r="X380" s="10"/>
      <c r="Y380" s="10"/>
    </row>
    <row r="381" spans="23:25" x14ac:dyDescent="0.25">
      <c r="W381" s="1"/>
      <c r="X381" s="10"/>
      <c r="Y381" s="10"/>
    </row>
    <row r="382" spans="23:25" x14ac:dyDescent="0.25">
      <c r="W382" s="1"/>
      <c r="X382" s="10"/>
      <c r="Y382" s="10"/>
    </row>
    <row r="383" spans="23:25" x14ac:dyDescent="0.25">
      <c r="W383" s="1"/>
      <c r="X383" s="10"/>
      <c r="Y383" s="10"/>
    </row>
    <row r="384" spans="23:25" x14ac:dyDescent="0.25">
      <c r="W384" s="1"/>
      <c r="X384" s="10"/>
      <c r="Y384" s="10"/>
    </row>
    <row r="385" spans="23:25" x14ac:dyDescent="0.25">
      <c r="W385" s="1"/>
      <c r="X385" s="10"/>
      <c r="Y385" s="10"/>
    </row>
    <row r="386" spans="23:25" x14ac:dyDescent="0.25">
      <c r="W386" s="1"/>
      <c r="X386" s="10"/>
      <c r="Y386" s="10"/>
    </row>
    <row r="387" spans="23:25" x14ac:dyDescent="0.25">
      <c r="W387" s="1"/>
      <c r="X387" s="10"/>
      <c r="Y387" s="10"/>
    </row>
    <row r="388" spans="23:25" x14ac:dyDescent="0.25">
      <c r="W388" s="1"/>
      <c r="X388" s="10"/>
      <c r="Y388" s="10"/>
    </row>
    <row r="389" spans="23:25" x14ac:dyDescent="0.25">
      <c r="W389" s="1"/>
      <c r="X389" s="10"/>
      <c r="Y389" s="10"/>
    </row>
    <row r="390" spans="23:25" x14ac:dyDescent="0.25">
      <c r="W390" s="1"/>
      <c r="X390" s="10"/>
      <c r="Y390" s="10"/>
    </row>
    <row r="391" spans="23:25" x14ac:dyDescent="0.25">
      <c r="W391" s="1"/>
      <c r="X391" s="10"/>
      <c r="Y391" s="10"/>
    </row>
    <row r="392" spans="23:25" x14ac:dyDescent="0.25">
      <c r="W392" s="1"/>
      <c r="X392" s="10"/>
      <c r="Y392" s="10"/>
    </row>
    <row r="393" spans="23:25" x14ac:dyDescent="0.25">
      <c r="W393" s="1"/>
      <c r="X393" s="10"/>
      <c r="Y393" s="10"/>
    </row>
    <row r="394" spans="23:25" x14ac:dyDescent="0.25">
      <c r="W394" s="1"/>
      <c r="X394" s="10"/>
      <c r="Y394" s="10"/>
    </row>
    <row r="395" spans="23:25" x14ac:dyDescent="0.25">
      <c r="W395" s="1"/>
      <c r="X395" s="10"/>
      <c r="Y395" s="10"/>
    </row>
    <row r="396" spans="23:25" x14ac:dyDescent="0.25">
      <c r="W396" s="1"/>
      <c r="X396" s="10"/>
      <c r="Y396" s="10"/>
    </row>
    <row r="397" spans="23:25" x14ac:dyDescent="0.25">
      <c r="W397" s="1"/>
      <c r="X397" s="10"/>
      <c r="Y397" s="10"/>
    </row>
    <row r="398" spans="23:25" x14ac:dyDescent="0.25">
      <c r="W398" s="1"/>
      <c r="X398" s="10"/>
      <c r="Y398" s="10"/>
    </row>
    <row r="399" spans="23:25" x14ac:dyDescent="0.25">
      <c r="W399" s="1"/>
      <c r="X399" s="10"/>
      <c r="Y399" s="10"/>
    </row>
    <row r="400" spans="23:25" x14ac:dyDescent="0.25">
      <c r="W400" s="1"/>
      <c r="X400" s="10"/>
      <c r="Y400" s="10"/>
    </row>
    <row r="401" spans="23:25" x14ac:dyDescent="0.25">
      <c r="W401" s="1"/>
      <c r="X401" s="10"/>
      <c r="Y401" s="10"/>
    </row>
    <row r="402" spans="23:25" x14ac:dyDescent="0.25">
      <c r="W402" s="1"/>
      <c r="X402" s="10"/>
      <c r="Y402" s="10"/>
    </row>
    <row r="403" spans="23:25" x14ac:dyDescent="0.25">
      <c r="W403" s="1"/>
      <c r="X403" s="10"/>
      <c r="Y403" s="10"/>
    </row>
    <row r="404" spans="23:25" x14ac:dyDescent="0.25">
      <c r="W404" s="1"/>
      <c r="X404" s="10"/>
      <c r="Y404" s="10"/>
    </row>
    <row r="405" spans="23:25" x14ac:dyDescent="0.25">
      <c r="W405" s="1"/>
      <c r="X405" s="10"/>
      <c r="Y405" s="10"/>
    </row>
    <row r="406" spans="23:25" x14ac:dyDescent="0.25">
      <c r="W406" s="1"/>
      <c r="X406" s="10"/>
      <c r="Y406" s="10"/>
    </row>
    <row r="407" spans="23:25" x14ac:dyDescent="0.25">
      <c r="W407" s="1"/>
      <c r="X407" s="10"/>
      <c r="Y407" s="10"/>
    </row>
    <row r="408" spans="23:25" x14ac:dyDescent="0.25">
      <c r="W408" s="1"/>
      <c r="X408" s="10"/>
      <c r="Y408" s="10"/>
    </row>
    <row r="409" spans="23:25" x14ac:dyDescent="0.25">
      <c r="W409" s="1"/>
      <c r="X409" s="10"/>
      <c r="Y409" s="10"/>
    </row>
    <row r="410" spans="23:25" x14ac:dyDescent="0.25">
      <c r="W410" s="1"/>
      <c r="X410" s="10"/>
      <c r="Y410" s="10"/>
    </row>
    <row r="411" spans="23:25" x14ac:dyDescent="0.25">
      <c r="W411" s="1"/>
      <c r="X411" s="10"/>
      <c r="Y411" s="10"/>
    </row>
    <row r="412" spans="23:25" x14ac:dyDescent="0.25">
      <c r="W412" s="1"/>
      <c r="X412" s="10"/>
      <c r="Y412" s="10"/>
    </row>
    <row r="413" spans="23:25" x14ac:dyDescent="0.25">
      <c r="W413" s="1"/>
      <c r="X413" s="10"/>
      <c r="Y413" s="10"/>
    </row>
    <row r="414" spans="23:25" x14ac:dyDescent="0.25">
      <c r="W414" s="1"/>
      <c r="X414" s="10"/>
      <c r="Y414" s="10"/>
    </row>
    <row r="415" spans="23:25" x14ac:dyDescent="0.25">
      <c r="W415" s="1"/>
      <c r="X415" s="10"/>
      <c r="Y415" s="10"/>
    </row>
    <row r="416" spans="23:25" x14ac:dyDescent="0.25">
      <c r="W416" s="1"/>
      <c r="X416" s="10"/>
      <c r="Y416" s="10"/>
    </row>
    <row r="417" spans="23:25" x14ac:dyDescent="0.25">
      <c r="W417" s="1"/>
      <c r="X417" s="10"/>
      <c r="Y417" s="10"/>
    </row>
    <row r="418" spans="23:25" x14ac:dyDescent="0.25">
      <c r="W418" s="1"/>
      <c r="X418" s="10"/>
      <c r="Y418" s="10"/>
    </row>
    <row r="419" spans="23:25" x14ac:dyDescent="0.25">
      <c r="W419" s="1"/>
      <c r="X419" s="10"/>
      <c r="Y419" s="10"/>
    </row>
    <row r="420" spans="23:25" x14ac:dyDescent="0.25">
      <c r="W420" s="1"/>
      <c r="X420" s="10"/>
      <c r="Y420" s="10"/>
    </row>
    <row r="421" spans="23:25" x14ac:dyDescent="0.25">
      <c r="W421" s="1"/>
      <c r="X421" s="10"/>
      <c r="Y421" s="10"/>
    </row>
    <row r="422" spans="23:25" x14ac:dyDescent="0.25">
      <c r="W422" s="1"/>
      <c r="X422" s="10"/>
      <c r="Y422" s="10"/>
    </row>
    <row r="423" spans="23:25" x14ac:dyDescent="0.25">
      <c r="W423" s="1"/>
      <c r="X423" s="10"/>
      <c r="Y423" s="10"/>
    </row>
    <row r="424" spans="23:25" x14ac:dyDescent="0.25">
      <c r="W424" s="1"/>
      <c r="X424" s="10"/>
      <c r="Y424" s="10"/>
    </row>
    <row r="425" spans="23:25" x14ac:dyDescent="0.25">
      <c r="W425" s="1"/>
      <c r="X425" s="10"/>
      <c r="Y425" s="10"/>
    </row>
    <row r="426" spans="23:25" x14ac:dyDescent="0.25">
      <c r="W426" s="1"/>
      <c r="X426" s="10"/>
      <c r="Y426" s="10"/>
    </row>
    <row r="427" spans="23:25" x14ac:dyDescent="0.25">
      <c r="W427" s="1"/>
      <c r="X427" s="10"/>
      <c r="Y427" s="10"/>
    </row>
    <row r="428" spans="23:25" x14ac:dyDescent="0.25">
      <c r="W428" s="1"/>
      <c r="X428" s="10"/>
      <c r="Y428" s="10"/>
    </row>
    <row r="429" spans="23:25" x14ac:dyDescent="0.25">
      <c r="W429" s="1"/>
      <c r="X429" s="10"/>
      <c r="Y429" s="10"/>
    </row>
    <row r="430" spans="23:25" x14ac:dyDescent="0.25">
      <c r="W430" s="1"/>
      <c r="X430" s="10"/>
      <c r="Y430" s="10"/>
    </row>
    <row r="431" spans="23:25" x14ac:dyDescent="0.25">
      <c r="W431" s="1"/>
      <c r="X431" s="10"/>
      <c r="Y431" s="10"/>
    </row>
    <row r="432" spans="23:25" x14ac:dyDescent="0.25">
      <c r="W432" s="1"/>
      <c r="X432" s="10"/>
      <c r="Y432" s="10"/>
    </row>
    <row r="433" spans="23:25" x14ac:dyDescent="0.25">
      <c r="W433" s="1"/>
      <c r="X433" s="10"/>
      <c r="Y433" s="10"/>
    </row>
    <row r="434" spans="23:25" x14ac:dyDescent="0.25">
      <c r="W434" s="1"/>
      <c r="X434" s="10"/>
      <c r="Y434" s="10"/>
    </row>
    <row r="435" spans="23:25" x14ac:dyDescent="0.25">
      <c r="W435" s="1"/>
      <c r="X435" s="10"/>
      <c r="Y435" s="10"/>
    </row>
    <row r="436" spans="23:25" x14ac:dyDescent="0.25">
      <c r="W436" s="1"/>
      <c r="X436" s="10"/>
      <c r="Y436" s="10"/>
    </row>
    <row r="437" spans="23:25" x14ac:dyDescent="0.25">
      <c r="W437" s="1"/>
      <c r="X437" s="10"/>
      <c r="Y437" s="10"/>
    </row>
    <row r="438" spans="23:25" x14ac:dyDescent="0.25">
      <c r="W438" s="1"/>
      <c r="X438" s="10"/>
      <c r="Y438" s="10"/>
    </row>
    <row r="439" spans="23:25" x14ac:dyDescent="0.25">
      <c r="W439" s="1"/>
      <c r="X439" s="10"/>
      <c r="Y439" s="10"/>
    </row>
    <row r="440" spans="23:25" x14ac:dyDescent="0.25">
      <c r="W440" s="1"/>
      <c r="X440" s="10"/>
      <c r="Y440" s="10"/>
    </row>
    <row r="441" spans="23:25" x14ac:dyDescent="0.25">
      <c r="W441" s="1"/>
      <c r="X441" s="10"/>
      <c r="Y441" s="10"/>
    </row>
    <row r="442" spans="23:25" x14ac:dyDescent="0.25">
      <c r="W442" s="1"/>
      <c r="X442" s="10"/>
      <c r="Y442" s="10"/>
    </row>
    <row r="443" spans="23:25" x14ac:dyDescent="0.25">
      <c r="W443" s="1"/>
      <c r="X443" s="10"/>
      <c r="Y443" s="10"/>
    </row>
    <row r="444" spans="23:25" x14ac:dyDescent="0.25">
      <c r="W444" s="1"/>
      <c r="X444" s="10"/>
      <c r="Y444" s="10"/>
    </row>
    <row r="445" spans="23:25" x14ac:dyDescent="0.25">
      <c r="W445" s="1"/>
      <c r="X445" s="10"/>
      <c r="Y445" s="10"/>
    </row>
    <row r="446" spans="23:25" x14ac:dyDescent="0.25">
      <c r="W446" s="1"/>
      <c r="X446" s="10"/>
      <c r="Y446" s="10"/>
    </row>
    <row r="447" spans="23:25" x14ac:dyDescent="0.25">
      <c r="W447" s="1"/>
      <c r="X447" s="10"/>
      <c r="Y447" s="10"/>
    </row>
    <row r="448" spans="23:25" x14ac:dyDescent="0.25">
      <c r="W448" s="1"/>
      <c r="X448" s="10"/>
      <c r="Y448" s="10"/>
    </row>
    <row r="449" spans="23:25" x14ac:dyDescent="0.25">
      <c r="W449" s="1"/>
      <c r="X449" s="10"/>
      <c r="Y449" s="10"/>
    </row>
    <row r="450" spans="23:25" x14ac:dyDescent="0.25">
      <c r="W450" s="1"/>
      <c r="X450" s="10"/>
      <c r="Y450" s="10"/>
    </row>
    <row r="451" spans="23:25" x14ac:dyDescent="0.25">
      <c r="W451" s="1"/>
      <c r="X451" s="10"/>
      <c r="Y451" s="10"/>
    </row>
    <row r="452" spans="23:25" x14ac:dyDescent="0.25">
      <c r="W452" s="1"/>
      <c r="X452" s="10"/>
      <c r="Y452" s="10"/>
    </row>
    <row r="453" spans="23:25" x14ac:dyDescent="0.25">
      <c r="W453" s="1"/>
      <c r="X453" s="10"/>
      <c r="Y453" s="10"/>
    </row>
    <row r="454" spans="23:25" x14ac:dyDescent="0.25">
      <c r="W454" s="1"/>
      <c r="X454" s="10"/>
      <c r="Y454" s="10"/>
    </row>
    <row r="455" spans="23:25" x14ac:dyDescent="0.25">
      <c r="W455" s="1"/>
      <c r="X455" s="10"/>
      <c r="Y455" s="10"/>
    </row>
  </sheetData>
  <autoFilter ref="A1:N1" xr:uid="{EE116A38-F311-4867-816D-E541A1A6EC9A}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43092-CAEC-4C03-A696-A88F2876485F}">
  <dimension ref="A1:Z45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28" sqref="E28"/>
    </sheetView>
  </sheetViews>
  <sheetFormatPr defaultRowHeight="15" x14ac:dyDescent="0.25"/>
  <cols>
    <col min="1" max="1" width="23.140625" style="1" customWidth="1"/>
    <col min="2" max="2" width="12.85546875" style="10" customWidth="1"/>
    <col min="3" max="3" width="10.7109375" style="35" customWidth="1"/>
    <col min="4" max="15" width="10.7109375" style="13" customWidth="1"/>
    <col min="16" max="19" width="10.7109375" style="15" customWidth="1"/>
    <col min="20" max="20" width="10.7109375" customWidth="1"/>
    <col min="21" max="21" width="18.42578125" customWidth="1"/>
    <col min="22" max="22" width="22" customWidth="1"/>
    <col min="23" max="23" width="15.140625" customWidth="1"/>
  </cols>
  <sheetData>
    <row r="1" spans="1:26" s="3" customFormat="1" ht="30" customHeight="1" x14ac:dyDescent="0.25">
      <c r="A1" s="2" t="s">
        <v>0</v>
      </c>
      <c r="B1" s="8" t="s">
        <v>3</v>
      </c>
      <c r="C1" s="33" t="s">
        <v>102</v>
      </c>
      <c r="D1" s="7" t="s">
        <v>76</v>
      </c>
      <c r="E1" s="7" t="s">
        <v>77</v>
      </c>
      <c r="F1" s="7" t="s">
        <v>78</v>
      </c>
      <c r="G1" s="7" t="s">
        <v>155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2"/>
      <c r="V1" s="2"/>
      <c r="W1" s="2"/>
      <c r="X1" s="2"/>
      <c r="Y1" s="2"/>
      <c r="Z1" s="2"/>
    </row>
    <row r="2" spans="1:26" ht="16.5" x14ac:dyDescent="0.3">
      <c r="A2" s="4" t="str">
        <f>Vstup!A2</f>
        <v>Prokop František</v>
      </c>
      <c r="B2" s="31">
        <f>Vstup!B2</f>
        <v>7305124409</v>
      </c>
      <c r="C2" s="34">
        <v>50</v>
      </c>
      <c r="D2" s="12" t="s">
        <v>85</v>
      </c>
      <c r="E2" s="12" t="s">
        <v>81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4"/>
      <c r="Q2" s="14"/>
      <c r="R2" s="14"/>
      <c r="S2" s="14"/>
      <c r="T2" s="5"/>
      <c r="U2" s="4"/>
      <c r="V2" s="11"/>
      <c r="W2" s="9"/>
    </row>
    <row r="3" spans="1:26" ht="16.5" x14ac:dyDescent="0.3">
      <c r="A3" s="4" t="str">
        <f>Vstup!A3</f>
        <v>Krausová Anna</v>
      </c>
      <c r="B3" s="31">
        <f>Vstup!B3</f>
        <v>6453100918</v>
      </c>
      <c r="C3" s="34">
        <v>59</v>
      </c>
      <c r="D3" s="12" t="s">
        <v>101</v>
      </c>
      <c r="E3" s="12" t="s">
        <v>81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4"/>
      <c r="Q3" s="14"/>
      <c r="R3" s="14"/>
      <c r="S3" s="14"/>
      <c r="T3" s="5"/>
      <c r="U3" s="4"/>
      <c r="V3" s="11"/>
      <c r="W3" s="9"/>
    </row>
    <row r="4" spans="1:26" ht="16.5" x14ac:dyDescent="0.3">
      <c r="A4" s="4" t="str">
        <f>Vstup!A4</f>
        <v>Pláňková Marie</v>
      </c>
      <c r="B4" s="31">
        <f>Vstup!B4</f>
        <v>6056200414</v>
      </c>
      <c r="C4" s="34">
        <v>63</v>
      </c>
      <c r="D4" s="12" t="s">
        <v>101</v>
      </c>
      <c r="E4" s="12" t="s">
        <v>81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4"/>
      <c r="Q4" s="14"/>
      <c r="R4" s="14"/>
      <c r="S4" s="14"/>
      <c r="T4" s="5"/>
      <c r="U4" s="4"/>
      <c r="V4" s="11"/>
      <c r="W4" s="9"/>
    </row>
    <row r="5" spans="1:26" ht="16.5" x14ac:dyDescent="0.3">
      <c r="A5" s="4" t="str">
        <f>Vstup!A5</f>
        <v>Janiš Jaroslav</v>
      </c>
      <c r="B5" s="31">
        <f>Vstup!B5</f>
        <v>520725295</v>
      </c>
      <c r="C5" s="34">
        <v>71</v>
      </c>
      <c r="D5" s="12" t="s">
        <v>85</v>
      </c>
      <c r="E5" s="12" t="s">
        <v>153</v>
      </c>
      <c r="F5" s="12">
        <v>10</v>
      </c>
      <c r="G5" s="12">
        <v>75</v>
      </c>
      <c r="H5" s="12"/>
      <c r="I5" s="12"/>
      <c r="J5" s="12"/>
      <c r="K5" s="12"/>
      <c r="L5" s="12"/>
      <c r="M5" s="12"/>
      <c r="N5" s="12"/>
      <c r="O5" s="12"/>
      <c r="P5" s="14"/>
      <c r="Q5" s="14"/>
      <c r="R5" s="14"/>
      <c r="S5" s="14"/>
      <c r="T5" s="5"/>
      <c r="U5" s="4"/>
      <c r="V5" s="11"/>
      <c r="W5" s="9"/>
    </row>
    <row r="6" spans="1:26" ht="16.5" x14ac:dyDescent="0.3">
      <c r="A6" s="4" t="str">
        <f>Vstup!A6</f>
        <v>Rozsypalová Hana</v>
      </c>
      <c r="B6" s="31">
        <f>Vstup!B6</f>
        <v>6057091854</v>
      </c>
      <c r="C6" s="34">
        <v>63</v>
      </c>
      <c r="D6" s="12" t="s">
        <v>101</v>
      </c>
      <c r="E6" s="12" t="s">
        <v>81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4"/>
      <c r="Q6" s="14"/>
      <c r="R6" s="14"/>
      <c r="S6" s="14"/>
      <c r="T6" s="6"/>
      <c r="U6" s="4"/>
      <c r="V6" s="11"/>
      <c r="W6" s="9"/>
    </row>
    <row r="7" spans="1:26" ht="16.5" x14ac:dyDescent="0.3">
      <c r="A7" s="4" t="str">
        <f>Vstup!A7</f>
        <v>Brož Martin</v>
      </c>
      <c r="B7" s="31">
        <f>Vstup!B7</f>
        <v>6511190400</v>
      </c>
      <c r="C7" s="34">
        <v>58</v>
      </c>
      <c r="D7" s="12" t="s">
        <v>85</v>
      </c>
      <c r="E7" s="12" t="s">
        <v>154</v>
      </c>
      <c r="F7" s="12"/>
      <c r="G7" s="12">
        <v>30</v>
      </c>
      <c r="H7" s="12"/>
      <c r="I7" s="12"/>
      <c r="J7" s="12"/>
      <c r="K7" s="12"/>
      <c r="L7" s="12"/>
      <c r="M7" s="12"/>
      <c r="N7" s="12"/>
      <c r="O7" s="12"/>
      <c r="P7" s="14"/>
      <c r="Q7" s="14"/>
      <c r="R7" s="14"/>
      <c r="S7" s="14"/>
      <c r="T7" s="5"/>
      <c r="U7" s="4"/>
      <c r="V7" s="11"/>
      <c r="W7" s="9"/>
    </row>
    <row r="8" spans="1:26" ht="16.5" x14ac:dyDescent="0.3">
      <c r="A8" s="4" t="str">
        <f>Vstup!A8</f>
        <v>Bartoš Miroslav</v>
      </c>
      <c r="B8" s="31">
        <f>Vstup!B8</f>
        <v>8705614379</v>
      </c>
      <c r="C8" s="34">
        <v>34</v>
      </c>
      <c r="D8" s="12" t="s">
        <v>85</v>
      </c>
      <c r="E8" s="12" t="s">
        <v>154</v>
      </c>
      <c r="F8" s="12"/>
      <c r="G8" s="12">
        <v>6</v>
      </c>
      <c r="H8" s="12"/>
      <c r="I8" s="12"/>
      <c r="J8" s="12"/>
      <c r="K8" s="12"/>
      <c r="L8" s="12"/>
      <c r="M8" s="12"/>
      <c r="N8" s="12"/>
      <c r="O8" s="12"/>
      <c r="P8" s="14"/>
      <c r="Q8" s="14"/>
      <c r="R8" s="14"/>
      <c r="S8" s="14"/>
      <c r="T8" s="5"/>
      <c r="U8" s="4"/>
      <c r="V8" s="11"/>
      <c r="W8" s="9"/>
    </row>
    <row r="9" spans="1:26" ht="16.5" x14ac:dyDescent="0.3">
      <c r="A9" s="4" t="str">
        <f>Vstup!A9</f>
        <v>Palinčák Michal</v>
      </c>
      <c r="B9" s="31">
        <f>Vstup!B9</f>
        <v>510506255</v>
      </c>
      <c r="C9" s="34">
        <v>72</v>
      </c>
      <c r="D9" s="12" t="s">
        <v>85</v>
      </c>
      <c r="E9" s="12" t="s">
        <v>154</v>
      </c>
      <c r="F9" s="12"/>
      <c r="G9" s="12">
        <v>45</v>
      </c>
      <c r="H9" s="12"/>
      <c r="I9" s="12"/>
      <c r="J9" s="12"/>
      <c r="K9" s="12"/>
      <c r="L9" s="12"/>
      <c r="M9" s="12"/>
      <c r="N9" s="12"/>
      <c r="O9" s="12"/>
      <c r="P9" s="14"/>
      <c r="Q9" s="14"/>
      <c r="R9" s="14"/>
      <c r="S9" s="14"/>
      <c r="T9" s="5"/>
      <c r="U9" s="4"/>
      <c r="V9" s="11"/>
      <c r="W9" s="9"/>
    </row>
    <row r="10" spans="1:26" ht="16.5" x14ac:dyDescent="0.3">
      <c r="A10" s="4" t="str">
        <f>Vstup!A10</f>
        <v>Slovák Jan</v>
      </c>
      <c r="B10" s="31">
        <f>Vstup!B10</f>
        <v>5405070033</v>
      </c>
      <c r="C10" s="34">
        <v>69</v>
      </c>
      <c r="D10" s="12" t="s">
        <v>85</v>
      </c>
      <c r="E10" s="12" t="s">
        <v>154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4"/>
      <c r="Q10" s="14"/>
      <c r="R10" s="14"/>
      <c r="S10" s="14"/>
      <c r="T10" s="5"/>
      <c r="U10" s="4"/>
      <c r="V10" s="11"/>
      <c r="W10" s="9"/>
    </row>
    <row r="11" spans="1:26" ht="16.5" x14ac:dyDescent="0.3">
      <c r="A11" s="4" t="str">
        <f>Vstup!A11</f>
        <v>Pekař Radek</v>
      </c>
      <c r="B11" s="31">
        <f>Vstup!B11</f>
        <v>7512045321</v>
      </c>
      <c r="C11" s="34">
        <v>48</v>
      </c>
      <c r="D11" s="12" t="s">
        <v>85</v>
      </c>
      <c r="E11" s="12" t="s">
        <v>154</v>
      </c>
      <c r="F11" s="12"/>
      <c r="G11" s="12">
        <v>25</v>
      </c>
      <c r="H11" s="12"/>
      <c r="I11" s="12"/>
      <c r="J11" s="12"/>
      <c r="K11" s="12"/>
      <c r="L11" s="12"/>
      <c r="M11" s="12"/>
      <c r="N11" s="12"/>
      <c r="O11" s="12"/>
      <c r="P11" s="14"/>
      <c r="Q11" s="14"/>
      <c r="R11" s="14"/>
      <c r="S11" s="14"/>
      <c r="T11" s="6"/>
      <c r="U11" s="4"/>
      <c r="V11" s="11"/>
      <c r="W11" s="9"/>
    </row>
    <row r="12" spans="1:26" ht="16.5" x14ac:dyDescent="0.3">
      <c r="A12" s="4" t="str">
        <f>Vstup!A12</f>
        <v>Konečný Radek</v>
      </c>
      <c r="B12" s="31">
        <f>Vstup!B12</f>
        <v>7604205807</v>
      </c>
      <c r="C12" s="34">
        <v>47</v>
      </c>
      <c r="D12" s="12" t="s">
        <v>85</v>
      </c>
      <c r="E12" s="12" t="s">
        <v>154</v>
      </c>
      <c r="F12" s="12"/>
      <c r="G12" s="12">
        <v>20</v>
      </c>
      <c r="H12" s="12"/>
      <c r="I12" s="12"/>
      <c r="J12" s="12"/>
      <c r="K12" s="12"/>
      <c r="L12" s="12"/>
      <c r="M12" s="12"/>
      <c r="N12" s="12"/>
      <c r="O12" s="12"/>
      <c r="P12" s="14"/>
      <c r="Q12" s="14"/>
      <c r="R12" s="14"/>
      <c r="S12" s="14"/>
      <c r="T12" s="5"/>
      <c r="U12" s="4"/>
      <c r="V12" s="11"/>
      <c r="W12" s="9"/>
    </row>
    <row r="13" spans="1:26" ht="16.5" x14ac:dyDescent="0.3">
      <c r="A13" s="4" t="str">
        <f>Vstup!A13</f>
        <v>Kovaříková Jaroslava</v>
      </c>
      <c r="B13" s="31">
        <f>Vstup!B13</f>
        <v>525209273</v>
      </c>
      <c r="C13" s="34">
        <v>71</v>
      </c>
      <c r="D13" s="12" t="s">
        <v>101</v>
      </c>
      <c r="E13" s="12" t="s">
        <v>153</v>
      </c>
      <c r="F13" s="12">
        <v>5</v>
      </c>
      <c r="G13" s="12">
        <v>30</v>
      </c>
      <c r="H13" s="12"/>
      <c r="I13" s="12"/>
      <c r="J13" s="12"/>
      <c r="K13" s="12"/>
      <c r="L13" s="12"/>
      <c r="M13" s="12"/>
      <c r="N13" s="12"/>
      <c r="O13" s="12"/>
      <c r="P13" s="14"/>
      <c r="Q13" s="14"/>
      <c r="R13" s="14"/>
      <c r="S13" s="14"/>
      <c r="T13" s="5"/>
      <c r="U13" s="4"/>
      <c r="V13" s="11"/>
      <c r="W13" s="9"/>
    </row>
    <row r="14" spans="1:26" ht="16.5" x14ac:dyDescent="0.3">
      <c r="A14" s="4" t="str">
        <f>Vstup!A14</f>
        <v>Šiška Radovan</v>
      </c>
      <c r="B14" s="31">
        <f>Vstup!B14</f>
        <v>6208281827</v>
      </c>
      <c r="C14" s="34">
        <v>61</v>
      </c>
      <c r="D14" s="12" t="s">
        <v>85</v>
      </c>
      <c r="E14" s="12" t="s">
        <v>153</v>
      </c>
      <c r="F14" s="12">
        <v>15</v>
      </c>
      <c r="G14" s="12">
        <v>30</v>
      </c>
      <c r="H14" s="12"/>
      <c r="I14" s="12"/>
      <c r="J14" s="12"/>
      <c r="K14" s="12"/>
      <c r="L14" s="12"/>
      <c r="M14" s="12"/>
      <c r="N14" s="12"/>
      <c r="O14" s="12"/>
      <c r="P14" s="14"/>
      <c r="Q14" s="14"/>
      <c r="R14" s="14"/>
      <c r="S14" s="14"/>
      <c r="T14" s="5"/>
      <c r="U14" s="4"/>
      <c r="V14" s="11"/>
      <c r="W14" s="9"/>
    </row>
    <row r="15" spans="1:26" ht="16.5" x14ac:dyDescent="0.3">
      <c r="A15" s="4" t="str">
        <f>Vstup!A15</f>
        <v>Štěpánová Irena</v>
      </c>
      <c r="B15" s="31">
        <f>Vstup!B15</f>
        <v>7651044841</v>
      </c>
      <c r="C15" s="34">
        <v>47</v>
      </c>
      <c r="D15" s="12" t="s">
        <v>101</v>
      </c>
      <c r="E15" s="12" t="s">
        <v>154</v>
      </c>
      <c r="F15" s="12"/>
      <c r="G15" s="12">
        <v>5</v>
      </c>
      <c r="H15" s="12"/>
      <c r="I15" s="12"/>
      <c r="J15" s="12"/>
      <c r="K15" s="12"/>
      <c r="L15" s="12"/>
      <c r="M15" s="12"/>
      <c r="N15" s="12"/>
      <c r="O15" s="12"/>
      <c r="P15" s="14"/>
      <c r="Q15" s="14"/>
      <c r="R15" s="14"/>
      <c r="S15" s="14"/>
      <c r="T15" s="6"/>
      <c r="U15" s="4"/>
      <c r="V15" s="11"/>
      <c r="W15" s="9"/>
    </row>
    <row r="16" spans="1:26" ht="16.5" x14ac:dyDescent="0.3">
      <c r="A16" s="4" t="str">
        <f>Vstup!A16</f>
        <v>Korba Milan</v>
      </c>
      <c r="B16" s="31">
        <f>Vstup!B16</f>
        <v>450102766</v>
      </c>
      <c r="C16" s="34">
        <v>78</v>
      </c>
      <c r="D16" s="12" t="s">
        <v>85</v>
      </c>
      <c r="E16" s="12" t="s">
        <v>81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4"/>
      <c r="Q16" s="14"/>
      <c r="R16" s="14"/>
      <c r="S16" s="14"/>
      <c r="T16" s="5"/>
      <c r="U16" s="4"/>
      <c r="V16" s="11"/>
      <c r="W16" s="9"/>
    </row>
    <row r="17" spans="1:23" ht="16.5" x14ac:dyDescent="0.3">
      <c r="A17" s="4" t="str">
        <f>Vstup!A17</f>
        <v>Panák Michal</v>
      </c>
      <c r="B17" s="31">
        <f>Vstup!B17</f>
        <v>8505135122</v>
      </c>
      <c r="C17" s="34">
        <v>30</v>
      </c>
      <c r="D17" s="12" t="s">
        <v>85</v>
      </c>
      <c r="E17" s="12" t="s">
        <v>154</v>
      </c>
      <c r="F17" s="12"/>
      <c r="G17" s="12">
        <v>10</v>
      </c>
      <c r="H17" s="12"/>
      <c r="I17" s="12"/>
      <c r="J17" s="12"/>
      <c r="K17" s="12"/>
      <c r="L17" s="12"/>
      <c r="M17" s="12"/>
      <c r="N17" s="12"/>
      <c r="O17" s="12"/>
      <c r="P17" s="14"/>
      <c r="Q17" s="14"/>
      <c r="R17" s="14"/>
      <c r="S17" s="14"/>
      <c r="T17" s="5"/>
      <c r="U17" s="4"/>
      <c r="V17" s="11"/>
      <c r="W17" s="9"/>
    </row>
    <row r="18" spans="1:23" ht="16.5" x14ac:dyDescent="0.3">
      <c r="A18" s="4" t="str">
        <f>Vstup!A18</f>
        <v>Zeidlerová Alena</v>
      </c>
      <c r="B18" s="31">
        <f>Vstup!B18</f>
        <v>8259085329</v>
      </c>
      <c r="C18" s="34">
        <v>32</v>
      </c>
      <c r="D18" s="12" t="s">
        <v>101</v>
      </c>
      <c r="E18" s="12" t="s">
        <v>153</v>
      </c>
      <c r="F18" s="12">
        <v>15</v>
      </c>
      <c r="G18" s="12">
        <v>25</v>
      </c>
      <c r="H18" s="12"/>
      <c r="I18" s="12"/>
      <c r="J18" s="12"/>
      <c r="K18" s="12"/>
      <c r="L18" s="12"/>
      <c r="M18" s="12"/>
      <c r="N18" s="12"/>
      <c r="O18" s="12"/>
      <c r="P18" s="14"/>
      <c r="Q18" s="14"/>
      <c r="R18" s="14"/>
      <c r="S18" s="14"/>
      <c r="T18" s="5"/>
      <c r="U18" s="4"/>
      <c r="V18" s="11"/>
      <c r="W18" s="9"/>
    </row>
    <row r="19" spans="1:23" ht="16.5" x14ac:dyDescent="0.3">
      <c r="A19" s="4" t="str">
        <f>Vstup!A19</f>
        <v>Selucká Daniela</v>
      </c>
      <c r="B19" s="31">
        <f>Vstup!B19</f>
        <v>9260105085</v>
      </c>
      <c r="C19" s="34">
        <v>58</v>
      </c>
      <c r="D19" s="12" t="s">
        <v>101</v>
      </c>
      <c r="E19" s="12" t="s">
        <v>81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4"/>
      <c r="Q19" s="14"/>
      <c r="R19" s="14"/>
      <c r="S19" s="14"/>
      <c r="T19" s="5"/>
      <c r="U19" s="4"/>
      <c r="V19" s="11"/>
      <c r="W19" s="9"/>
    </row>
    <row r="20" spans="1:23" ht="16.5" x14ac:dyDescent="0.3">
      <c r="A20" s="4" t="str">
        <f>Vstup!A20</f>
        <v>Otáhalová Renata</v>
      </c>
      <c r="B20" s="31">
        <f>Vstup!B20</f>
        <v>9957096116</v>
      </c>
      <c r="C20" s="34">
        <v>25</v>
      </c>
      <c r="D20" s="12" t="s">
        <v>101</v>
      </c>
      <c r="E20" s="12" t="s">
        <v>81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4"/>
      <c r="Q20" s="14"/>
      <c r="R20" s="14"/>
      <c r="S20" s="14"/>
      <c r="T20" s="5"/>
      <c r="U20" s="4"/>
      <c r="V20" s="11"/>
      <c r="W20" s="9"/>
    </row>
    <row r="21" spans="1:23" ht="16.5" x14ac:dyDescent="0.3">
      <c r="A21" s="4" t="str">
        <f>Vstup!A21</f>
        <v>Karásková Ivana</v>
      </c>
      <c r="B21" s="31">
        <f>Vstup!B21</f>
        <v>6653270899</v>
      </c>
      <c r="C21" s="34">
        <v>57</v>
      </c>
      <c r="D21" s="12" t="s">
        <v>101</v>
      </c>
      <c r="E21" s="12" t="s">
        <v>154</v>
      </c>
      <c r="F21" s="12"/>
      <c r="G21" s="12">
        <v>1</v>
      </c>
      <c r="H21" s="12"/>
      <c r="I21" s="12"/>
      <c r="J21" s="12"/>
      <c r="K21" s="12"/>
      <c r="L21" s="12"/>
      <c r="M21" s="12"/>
      <c r="N21" s="12"/>
      <c r="O21" s="12"/>
      <c r="P21" s="14"/>
      <c r="Q21" s="14"/>
      <c r="R21" s="14"/>
      <c r="S21" s="14"/>
      <c r="T21" s="5"/>
      <c r="U21" s="4"/>
      <c r="V21" s="11"/>
      <c r="W21" s="9"/>
    </row>
    <row r="22" spans="1:23" ht="16.5" x14ac:dyDescent="0.3">
      <c r="A22" s="4" t="str">
        <f>Vstup!A22</f>
        <v>Řiháková Hana</v>
      </c>
      <c r="B22" s="31">
        <f>Vstup!B22</f>
        <v>535328229</v>
      </c>
      <c r="C22" s="34">
        <v>69</v>
      </c>
      <c r="D22" s="12" t="s">
        <v>101</v>
      </c>
      <c r="E22" s="12" t="s">
        <v>154</v>
      </c>
      <c r="F22" s="12"/>
      <c r="G22" s="12">
        <v>9</v>
      </c>
      <c r="H22" s="12"/>
      <c r="I22" s="12"/>
      <c r="J22" s="12"/>
      <c r="K22" s="12"/>
      <c r="L22" s="12"/>
      <c r="M22" s="12"/>
      <c r="N22" s="12"/>
      <c r="O22" s="12"/>
      <c r="P22" s="14"/>
      <c r="Q22" s="14"/>
      <c r="R22" s="14"/>
      <c r="S22" s="14"/>
      <c r="T22" s="5"/>
      <c r="U22" s="4"/>
      <c r="V22" s="11"/>
      <c r="W22" s="9"/>
    </row>
    <row r="23" spans="1:23" ht="16.5" x14ac:dyDescent="0.3">
      <c r="A23" s="4" t="str">
        <f>Vstup!A23</f>
        <v>Klímová Eva</v>
      </c>
      <c r="B23" s="31">
        <f>Vstup!B23</f>
        <v>6658230854</v>
      </c>
      <c r="C23" s="34">
        <v>55</v>
      </c>
      <c r="D23" s="12" t="s">
        <v>101</v>
      </c>
      <c r="E23" s="12" t="s">
        <v>81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4"/>
      <c r="Q23" s="14"/>
      <c r="R23" s="14"/>
      <c r="S23" s="14"/>
      <c r="T23" s="5"/>
      <c r="U23" s="4"/>
      <c r="V23" s="11"/>
      <c r="W23" s="9"/>
    </row>
    <row r="24" spans="1:23" ht="16.5" x14ac:dyDescent="0.3">
      <c r="A24" s="4" t="str">
        <f>Vstup!A24</f>
        <v>Havlíček Jan</v>
      </c>
      <c r="B24" s="31">
        <f>Vstup!B24</f>
        <v>5409302525</v>
      </c>
      <c r="C24" s="34">
        <v>70</v>
      </c>
      <c r="D24" s="12" t="s">
        <v>85</v>
      </c>
      <c r="E24" s="12" t="s">
        <v>81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4"/>
      <c r="Q24" s="14"/>
      <c r="R24" s="14"/>
      <c r="S24" s="14"/>
      <c r="T24" s="5"/>
      <c r="U24" s="4"/>
      <c r="V24" s="11"/>
      <c r="W24" s="9"/>
    </row>
    <row r="25" spans="1:23" ht="16.5" x14ac:dyDescent="0.3">
      <c r="A25" s="4" t="str">
        <f>Vstup!A25</f>
        <v>Holub Alan</v>
      </c>
      <c r="B25" s="31">
        <f>Vstup!B25</f>
        <v>8012305290</v>
      </c>
      <c r="C25" s="34">
        <v>44</v>
      </c>
      <c r="D25" s="12" t="s">
        <v>85</v>
      </c>
      <c r="E25" s="12" t="s">
        <v>81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4"/>
      <c r="Q25" s="14"/>
      <c r="R25" s="14"/>
      <c r="S25" s="14"/>
      <c r="T25" s="6"/>
      <c r="U25" s="4"/>
      <c r="V25" s="11"/>
      <c r="W25" s="9"/>
    </row>
    <row r="26" spans="1:23" ht="16.5" x14ac:dyDescent="0.3">
      <c r="A26" s="4" t="str">
        <f>Vstup!A26</f>
        <v>Vaca Jiří</v>
      </c>
      <c r="B26" s="31">
        <f>Vstup!B26</f>
        <v>5703301065</v>
      </c>
      <c r="C26" s="34">
        <v>67</v>
      </c>
      <c r="D26" s="12" t="s">
        <v>85</v>
      </c>
      <c r="E26" s="12" t="s">
        <v>81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4"/>
      <c r="Q26" s="14"/>
      <c r="R26" s="14"/>
      <c r="S26" s="14"/>
      <c r="T26" s="5"/>
      <c r="U26" s="4"/>
      <c r="V26" s="11"/>
      <c r="W26" s="9"/>
    </row>
    <row r="27" spans="1:23" ht="16.5" x14ac:dyDescent="0.3">
      <c r="A27" s="4" t="str">
        <f>Vstup!A27</f>
        <v>Koleňáková Věra</v>
      </c>
      <c r="B27" s="31">
        <f>Vstup!B27</f>
        <v>525823178</v>
      </c>
      <c r="C27" s="34">
        <v>70</v>
      </c>
      <c r="D27" s="12" t="s">
        <v>101</v>
      </c>
      <c r="E27" s="12" t="s">
        <v>81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4"/>
      <c r="Q27" s="14"/>
      <c r="R27" s="14"/>
      <c r="S27" s="14"/>
      <c r="T27" s="5"/>
      <c r="U27" s="4"/>
      <c r="V27" s="11"/>
      <c r="W27" s="9"/>
    </row>
    <row r="28" spans="1:23" ht="16.5" x14ac:dyDescent="0.3">
      <c r="A28" s="4">
        <f>Vstup!A28</f>
        <v>0</v>
      </c>
      <c r="B28" s="31">
        <f>Vstup!B28</f>
        <v>0</v>
      </c>
      <c r="C28" s="34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4"/>
      <c r="Q28" s="14"/>
      <c r="R28" s="14"/>
      <c r="S28" s="14"/>
      <c r="T28" s="5"/>
      <c r="U28" s="4"/>
      <c r="V28" s="11"/>
      <c r="W28" s="9"/>
    </row>
    <row r="29" spans="1:23" ht="16.5" x14ac:dyDescent="0.3">
      <c r="A29" s="4">
        <f>Vstup!A29</f>
        <v>0</v>
      </c>
      <c r="B29" s="31">
        <f>Vstup!B33</f>
        <v>0</v>
      </c>
      <c r="C29" s="34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4"/>
      <c r="Q29" s="14"/>
      <c r="R29" s="14"/>
      <c r="S29" s="14"/>
      <c r="T29" s="5"/>
      <c r="U29" s="4"/>
      <c r="V29" s="11"/>
      <c r="W29" s="9"/>
    </row>
    <row r="30" spans="1:23" ht="16.5" x14ac:dyDescent="0.3">
      <c r="A30" s="4">
        <f>Vstup!A34</f>
        <v>0</v>
      </c>
      <c r="B30" s="31">
        <f>Vstup!B34</f>
        <v>0</v>
      </c>
      <c r="C30" s="34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4"/>
      <c r="Q30" s="14"/>
      <c r="R30" s="14"/>
      <c r="S30" s="14"/>
      <c r="T30" s="5"/>
      <c r="U30" s="4"/>
      <c r="V30" s="11"/>
      <c r="W30" s="9"/>
    </row>
    <row r="31" spans="1:23" ht="16.5" x14ac:dyDescent="0.3">
      <c r="A31" s="4">
        <f>Vstup!A35</f>
        <v>0</v>
      </c>
      <c r="B31" s="31">
        <f>Vstup!B35</f>
        <v>0</v>
      </c>
      <c r="C31" s="34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4"/>
      <c r="Q31" s="14"/>
      <c r="R31" s="14"/>
      <c r="S31" s="14"/>
      <c r="T31" s="5"/>
      <c r="U31" s="4"/>
      <c r="V31" s="11"/>
      <c r="W31" s="9"/>
    </row>
    <row r="32" spans="1:23" ht="16.5" x14ac:dyDescent="0.3">
      <c r="A32" s="4">
        <f>Vstup!A36</f>
        <v>0</v>
      </c>
      <c r="B32" s="31">
        <f>Vstup!B36</f>
        <v>0</v>
      </c>
      <c r="C32" s="34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4"/>
      <c r="Q32" s="14"/>
      <c r="R32" s="14"/>
      <c r="S32" s="14"/>
      <c r="T32" s="5"/>
      <c r="U32" s="4"/>
      <c r="V32" s="11"/>
      <c r="W32" s="9"/>
    </row>
    <row r="33" spans="1:23" ht="16.5" x14ac:dyDescent="0.3">
      <c r="A33" s="4">
        <f>Vstup!A37</f>
        <v>0</v>
      </c>
      <c r="B33" s="31">
        <f>Vstup!B37</f>
        <v>0</v>
      </c>
      <c r="C33" s="34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/>
      <c r="Q33" s="14"/>
      <c r="R33" s="14"/>
      <c r="S33" s="14"/>
      <c r="T33" s="5"/>
      <c r="U33" s="4"/>
      <c r="V33" s="11"/>
      <c r="W33" s="9"/>
    </row>
    <row r="34" spans="1:23" ht="16.5" x14ac:dyDescent="0.3">
      <c r="A34" s="4">
        <f>Vstup!A38</f>
        <v>0</v>
      </c>
      <c r="B34" s="31">
        <f>Vstup!B38</f>
        <v>0</v>
      </c>
      <c r="C34" s="34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4"/>
      <c r="Q34" s="14"/>
      <c r="R34" s="14"/>
      <c r="S34" s="14"/>
      <c r="T34" s="5"/>
      <c r="U34" s="4"/>
      <c r="V34" s="11"/>
      <c r="W34" s="9"/>
    </row>
    <row r="35" spans="1:23" ht="16.5" x14ac:dyDescent="0.3">
      <c r="A35" s="4">
        <f>Vstup!A39</f>
        <v>0</v>
      </c>
      <c r="B35" s="31">
        <f>Vstup!B39</f>
        <v>0</v>
      </c>
      <c r="C35" s="34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4"/>
      <c r="Q35" s="14"/>
      <c r="R35" s="14"/>
      <c r="S35" s="14"/>
      <c r="T35" s="5"/>
      <c r="U35" s="4"/>
      <c r="V35" s="11"/>
      <c r="W35" s="9"/>
    </row>
    <row r="36" spans="1:23" ht="16.5" x14ac:dyDescent="0.3">
      <c r="A36" s="4">
        <f>Vstup!A40</f>
        <v>0</v>
      </c>
      <c r="B36" s="31">
        <f>Vstup!B40</f>
        <v>0</v>
      </c>
      <c r="C36" s="34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4"/>
      <c r="Q36" s="14"/>
      <c r="R36" s="14"/>
      <c r="S36" s="14"/>
      <c r="T36" s="5"/>
      <c r="U36" s="4"/>
      <c r="V36" s="11"/>
      <c r="W36" s="9"/>
    </row>
    <row r="37" spans="1:23" ht="16.5" x14ac:dyDescent="0.3">
      <c r="A37" s="4">
        <f>Vstup!A41</f>
        <v>0</v>
      </c>
      <c r="B37" s="31">
        <f>Vstup!B41</f>
        <v>0</v>
      </c>
      <c r="C37" s="34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4"/>
      <c r="Q37" s="14"/>
      <c r="R37" s="14"/>
      <c r="S37" s="14"/>
      <c r="T37" s="5"/>
      <c r="U37" s="4"/>
      <c r="V37" s="11"/>
      <c r="W37" s="9"/>
    </row>
    <row r="38" spans="1:23" ht="16.5" x14ac:dyDescent="0.3">
      <c r="A38" s="4">
        <f>Vstup!A42</f>
        <v>0</v>
      </c>
      <c r="B38" s="31">
        <f>Vstup!B42</f>
        <v>0</v>
      </c>
      <c r="C38" s="34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4"/>
      <c r="Q38" s="14"/>
      <c r="R38" s="14"/>
      <c r="S38" s="14"/>
      <c r="T38" s="5"/>
      <c r="U38" s="4"/>
      <c r="V38" s="11"/>
      <c r="W38" s="9"/>
    </row>
    <row r="39" spans="1:23" ht="16.5" x14ac:dyDescent="0.3">
      <c r="A39" s="4">
        <f>Vstup!A43</f>
        <v>0</v>
      </c>
      <c r="B39" s="31">
        <f>Vstup!B43</f>
        <v>0</v>
      </c>
      <c r="C39" s="3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4"/>
      <c r="Q39" s="14"/>
      <c r="R39" s="14"/>
      <c r="S39" s="14"/>
      <c r="T39" s="5"/>
      <c r="U39" s="4"/>
      <c r="V39" s="11"/>
      <c r="W39" s="9"/>
    </row>
    <row r="40" spans="1:23" ht="16.5" x14ac:dyDescent="0.3">
      <c r="A40" s="4">
        <f>Vstup!A44</f>
        <v>0</v>
      </c>
      <c r="B40" s="31">
        <f>Vstup!B44</f>
        <v>0</v>
      </c>
      <c r="C40" s="34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4"/>
      <c r="Q40" s="14"/>
      <c r="R40" s="14"/>
      <c r="S40" s="14"/>
      <c r="T40" s="5"/>
      <c r="U40" s="4"/>
      <c r="V40" s="11"/>
      <c r="W40" s="9"/>
    </row>
    <row r="41" spans="1:23" ht="16.5" x14ac:dyDescent="0.3">
      <c r="A41" s="4">
        <f>Vstup!A45</f>
        <v>0</v>
      </c>
      <c r="B41" s="31">
        <f>Vstup!B45</f>
        <v>0</v>
      </c>
      <c r="C41" s="34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4"/>
      <c r="Q41" s="14"/>
      <c r="R41" s="14"/>
      <c r="S41" s="14"/>
      <c r="T41" s="5"/>
      <c r="U41" s="4"/>
      <c r="V41" s="11"/>
      <c r="W41" s="9"/>
    </row>
    <row r="42" spans="1:23" ht="16.5" x14ac:dyDescent="0.3">
      <c r="A42" s="4">
        <f>Vstup!A46</f>
        <v>0</v>
      </c>
      <c r="B42" s="31">
        <f>Vstup!B46</f>
        <v>0</v>
      </c>
      <c r="C42" s="34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4"/>
      <c r="Q42" s="14"/>
      <c r="R42" s="14"/>
      <c r="S42" s="14"/>
      <c r="T42" s="5"/>
      <c r="U42" s="4"/>
      <c r="V42" s="11"/>
      <c r="W42" s="9"/>
    </row>
    <row r="43" spans="1:23" ht="16.5" x14ac:dyDescent="0.3">
      <c r="A43" s="4">
        <f>Vstup!A47</f>
        <v>0</v>
      </c>
      <c r="B43" s="31">
        <f>Vstup!B47</f>
        <v>0</v>
      </c>
      <c r="C43" s="34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4"/>
      <c r="Q43" s="14"/>
      <c r="R43" s="14"/>
      <c r="S43" s="14"/>
      <c r="T43" s="6"/>
      <c r="U43" s="4"/>
      <c r="V43" s="11"/>
      <c r="W43" s="9"/>
    </row>
    <row r="44" spans="1:23" ht="16.5" x14ac:dyDescent="0.3">
      <c r="A44" s="4">
        <f>Vstup!A48</f>
        <v>0</v>
      </c>
      <c r="B44" s="31">
        <f>Vstup!B48</f>
        <v>0</v>
      </c>
      <c r="C44" s="34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4"/>
      <c r="Q44" s="14"/>
      <c r="R44" s="14"/>
      <c r="S44" s="14"/>
      <c r="T44" s="5"/>
      <c r="U44" s="4"/>
      <c r="V44" s="11"/>
      <c r="W44" s="9"/>
    </row>
    <row r="45" spans="1:23" ht="16.5" x14ac:dyDescent="0.3">
      <c r="A45" s="4">
        <f>Vstup!A49</f>
        <v>0</v>
      </c>
      <c r="B45" s="31">
        <f>Vstup!B49</f>
        <v>0</v>
      </c>
      <c r="C45" s="34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4"/>
      <c r="Q45" s="14"/>
      <c r="R45" s="14"/>
      <c r="S45" s="14"/>
      <c r="T45" s="5"/>
      <c r="U45" s="4"/>
      <c r="V45" s="11"/>
      <c r="W45" s="9"/>
    </row>
    <row r="46" spans="1:23" ht="16.5" x14ac:dyDescent="0.3">
      <c r="A46" s="4">
        <f>Vstup!A50</f>
        <v>0</v>
      </c>
      <c r="B46" s="31">
        <f>Vstup!B50</f>
        <v>0</v>
      </c>
      <c r="C46" s="34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4"/>
      <c r="Q46" s="14"/>
      <c r="R46" s="14"/>
      <c r="S46" s="14"/>
      <c r="T46" s="5"/>
      <c r="U46" s="4"/>
      <c r="V46" s="11"/>
      <c r="W46" s="9"/>
    </row>
    <row r="47" spans="1:23" ht="16.5" x14ac:dyDescent="0.3">
      <c r="A47" s="4">
        <f>Vstup!A51</f>
        <v>0</v>
      </c>
      <c r="B47" s="31">
        <f>Vstup!B51</f>
        <v>0</v>
      </c>
      <c r="C47" s="34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4"/>
      <c r="Q47" s="14"/>
      <c r="R47" s="14"/>
      <c r="S47" s="14"/>
      <c r="T47" s="5"/>
      <c r="U47" s="4"/>
      <c r="V47" s="11"/>
      <c r="W47" s="9"/>
    </row>
    <row r="48" spans="1:23" ht="16.5" x14ac:dyDescent="0.3">
      <c r="A48" s="4">
        <f>Vstup!A52</f>
        <v>0</v>
      </c>
      <c r="B48" s="31">
        <f>Vstup!B52</f>
        <v>0</v>
      </c>
      <c r="C48" s="34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4"/>
      <c r="Q48" s="14"/>
      <c r="R48" s="14"/>
      <c r="S48" s="14"/>
      <c r="T48" s="5"/>
      <c r="U48" s="4"/>
      <c r="V48" s="11"/>
      <c r="W48" s="9"/>
    </row>
    <row r="49" spans="1:23" ht="16.5" x14ac:dyDescent="0.3">
      <c r="A49" s="4">
        <f>Vstup!A53</f>
        <v>0</v>
      </c>
      <c r="B49" s="31">
        <f>Vstup!B53</f>
        <v>0</v>
      </c>
      <c r="C49" s="3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4"/>
      <c r="Q49" s="14"/>
      <c r="R49" s="14"/>
      <c r="S49" s="14"/>
      <c r="T49" s="5"/>
      <c r="U49" s="4"/>
      <c r="V49" s="11"/>
      <c r="W49" s="9"/>
    </row>
    <row r="50" spans="1:23" ht="16.5" x14ac:dyDescent="0.3">
      <c r="A50" s="4">
        <f>Vstup!A54</f>
        <v>0</v>
      </c>
      <c r="B50" s="31">
        <f>Vstup!B54</f>
        <v>0</v>
      </c>
      <c r="C50" s="34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4"/>
      <c r="Q50" s="14"/>
      <c r="R50" s="14"/>
      <c r="S50" s="14"/>
      <c r="T50" s="5"/>
      <c r="U50" s="4"/>
      <c r="V50" s="11"/>
      <c r="W50" s="9"/>
    </row>
    <row r="51" spans="1:23" ht="16.5" x14ac:dyDescent="0.3">
      <c r="A51" s="4">
        <f>Vstup!A55</f>
        <v>0</v>
      </c>
      <c r="B51" s="31">
        <f>Vstup!B55</f>
        <v>0</v>
      </c>
      <c r="C51" s="3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4"/>
      <c r="Q51" s="14"/>
      <c r="R51" s="14"/>
      <c r="S51" s="14"/>
      <c r="T51" s="5"/>
      <c r="U51" s="4"/>
      <c r="V51" s="11"/>
      <c r="W51" s="9"/>
    </row>
    <row r="52" spans="1:23" ht="16.5" x14ac:dyDescent="0.3">
      <c r="A52" s="4">
        <f>Vstup!A56</f>
        <v>0</v>
      </c>
      <c r="B52" s="31">
        <f>Vstup!B56</f>
        <v>0</v>
      </c>
      <c r="C52" s="34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4"/>
      <c r="Q52" s="14"/>
      <c r="R52" s="14"/>
      <c r="S52" s="14"/>
      <c r="T52" s="5"/>
      <c r="U52" s="4"/>
      <c r="V52" s="11"/>
      <c r="W52" s="9"/>
    </row>
    <row r="53" spans="1:23" ht="16.5" x14ac:dyDescent="0.3">
      <c r="A53" s="4">
        <f>Vstup!A57</f>
        <v>0</v>
      </c>
      <c r="B53" s="31">
        <f>Vstup!B57</f>
        <v>0</v>
      </c>
      <c r="C53" s="34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4"/>
      <c r="Q53" s="14"/>
      <c r="R53" s="14"/>
      <c r="S53" s="14"/>
      <c r="T53" s="6"/>
      <c r="U53" s="4"/>
      <c r="V53" s="11"/>
      <c r="W53" s="9"/>
    </row>
    <row r="54" spans="1:23" ht="16.5" x14ac:dyDescent="0.3">
      <c r="A54" s="4">
        <f>Vstup!A58</f>
        <v>0</v>
      </c>
      <c r="B54" s="31">
        <f>Vstup!B58</f>
        <v>0</v>
      </c>
      <c r="C54" s="34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4"/>
      <c r="Q54" s="14"/>
      <c r="R54" s="14"/>
      <c r="S54" s="14"/>
      <c r="T54" s="5"/>
      <c r="U54" s="4"/>
      <c r="V54" s="11"/>
      <c r="W54" s="9"/>
    </row>
    <row r="55" spans="1:23" ht="16.5" x14ac:dyDescent="0.3">
      <c r="A55" s="4">
        <f>Vstup!A59</f>
        <v>0</v>
      </c>
      <c r="B55" s="31">
        <f>Vstup!B59</f>
        <v>0</v>
      </c>
      <c r="C55" s="34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4"/>
      <c r="Q55" s="14"/>
      <c r="R55" s="14"/>
      <c r="S55" s="14"/>
      <c r="T55" s="5"/>
      <c r="U55" s="4"/>
      <c r="V55" s="11"/>
      <c r="W55" s="9"/>
    </row>
    <row r="56" spans="1:23" ht="16.5" x14ac:dyDescent="0.3">
      <c r="A56" s="4">
        <f>Vstup!A60</f>
        <v>0</v>
      </c>
      <c r="B56" s="31">
        <f>Vstup!B60</f>
        <v>0</v>
      </c>
      <c r="C56" s="34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4"/>
      <c r="Q56" s="14"/>
      <c r="R56" s="14"/>
      <c r="S56" s="14"/>
      <c r="T56" s="5"/>
      <c r="U56" s="4"/>
      <c r="V56" s="11"/>
      <c r="W56" s="9"/>
    </row>
    <row r="57" spans="1:23" ht="16.5" x14ac:dyDescent="0.3">
      <c r="A57" s="4">
        <f>Vstup!A61</f>
        <v>0</v>
      </c>
      <c r="B57" s="31">
        <f>Vstup!B61</f>
        <v>0</v>
      </c>
      <c r="C57" s="34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4"/>
      <c r="Q57" s="14"/>
      <c r="R57" s="14"/>
      <c r="S57" s="14"/>
      <c r="T57" s="5"/>
      <c r="U57" s="4"/>
      <c r="V57" s="11"/>
      <c r="W57" s="9"/>
    </row>
    <row r="58" spans="1:23" ht="16.5" x14ac:dyDescent="0.3">
      <c r="A58" s="4">
        <f>Vstup!A62</f>
        <v>0</v>
      </c>
      <c r="B58" s="31">
        <f>Vstup!B62</f>
        <v>0</v>
      </c>
      <c r="C58" s="34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4"/>
      <c r="Q58" s="14"/>
      <c r="R58" s="14"/>
      <c r="S58" s="14"/>
      <c r="T58" s="5"/>
      <c r="U58" s="4"/>
      <c r="V58" s="11"/>
      <c r="W58" s="9"/>
    </row>
    <row r="59" spans="1:23" ht="16.5" x14ac:dyDescent="0.3">
      <c r="A59" s="4">
        <f>Vstup!A63</f>
        <v>0</v>
      </c>
      <c r="B59" s="31">
        <f>Vstup!B63</f>
        <v>0</v>
      </c>
      <c r="C59" s="34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4"/>
      <c r="Q59" s="14"/>
      <c r="R59" s="14"/>
      <c r="S59" s="14"/>
      <c r="T59" s="5"/>
      <c r="U59" s="4"/>
      <c r="V59" s="11"/>
      <c r="W59" s="9"/>
    </row>
    <row r="60" spans="1:23" ht="16.5" x14ac:dyDescent="0.3">
      <c r="A60" s="4">
        <f>Vstup!A64</f>
        <v>0</v>
      </c>
      <c r="B60" s="31">
        <f>Vstup!B64</f>
        <v>0</v>
      </c>
      <c r="C60" s="34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4"/>
      <c r="Q60" s="14"/>
      <c r="R60" s="14"/>
      <c r="S60" s="14"/>
      <c r="T60" s="5"/>
      <c r="U60" s="4"/>
      <c r="V60" s="11"/>
      <c r="W60" s="9"/>
    </row>
    <row r="61" spans="1:23" ht="16.5" x14ac:dyDescent="0.3">
      <c r="A61" s="4">
        <f>Vstup!A65</f>
        <v>0</v>
      </c>
      <c r="B61" s="31">
        <f>Vstup!B65</f>
        <v>0</v>
      </c>
      <c r="C61" s="34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4"/>
      <c r="Q61" s="14"/>
      <c r="R61" s="14"/>
      <c r="S61" s="14"/>
      <c r="T61" s="6"/>
      <c r="U61" s="4"/>
      <c r="V61" s="11"/>
      <c r="W61" s="9"/>
    </row>
    <row r="62" spans="1:23" ht="16.5" x14ac:dyDescent="0.3">
      <c r="A62" s="4">
        <f>Vstup!A66</f>
        <v>0</v>
      </c>
      <c r="B62" s="31">
        <f>Vstup!B66</f>
        <v>0</v>
      </c>
      <c r="C62" s="34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4"/>
      <c r="Q62" s="14"/>
      <c r="R62" s="14"/>
      <c r="S62" s="14"/>
      <c r="T62" s="5"/>
      <c r="U62" s="4"/>
      <c r="V62" s="11"/>
      <c r="W62" s="9"/>
    </row>
    <row r="63" spans="1:23" ht="16.5" x14ac:dyDescent="0.3">
      <c r="A63" s="4">
        <f>Vstup!A67</f>
        <v>0</v>
      </c>
      <c r="B63" s="31">
        <f>Vstup!B67</f>
        <v>0</v>
      </c>
      <c r="C63" s="34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4"/>
      <c r="Q63" s="14"/>
      <c r="R63" s="14"/>
      <c r="S63" s="14"/>
      <c r="T63" s="5"/>
      <c r="U63" s="4"/>
      <c r="V63" s="11"/>
      <c r="W63" s="9"/>
    </row>
    <row r="64" spans="1:23" ht="16.5" x14ac:dyDescent="0.3">
      <c r="A64" s="4">
        <f>Vstup!A68</f>
        <v>0</v>
      </c>
      <c r="B64" s="31">
        <f>Vstup!B68</f>
        <v>0</v>
      </c>
      <c r="C64" s="34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4"/>
      <c r="Q64" s="14"/>
      <c r="R64" s="14"/>
      <c r="S64" s="14"/>
      <c r="T64" s="5"/>
      <c r="U64" s="4"/>
      <c r="V64" s="11"/>
      <c r="W64" s="9"/>
    </row>
    <row r="65" spans="1:23" ht="16.5" x14ac:dyDescent="0.3">
      <c r="A65" s="4">
        <f>Vstup!A69</f>
        <v>0</v>
      </c>
      <c r="B65" s="31">
        <f>Vstup!B69</f>
        <v>0</v>
      </c>
      <c r="C65" s="34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4"/>
      <c r="Q65" s="14"/>
      <c r="R65" s="14"/>
      <c r="S65" s="14"/>
      <c r="T65" s="5"/>
      <c r="U65" s="4"/>
      <c r="V65" s="11"/>
      <c r="W65" s="9"/>
    </row>
    <row r="66" spans="1:23" ht="16.5" x14ac:dyDescent="0.3">
      <c r="A66" s="4">
        <f>Vstup!A70</f>
        <v>0</v>
      </c>
      <c r="B66" s="31">
        <f>Vstup!B70</f>
        <v>0</v>
      </c>
      <c r="C66" s="34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4"/>
      <c r="Q66" s="14"/>
      <c r="R66" s="14"/>
      <c r="S66" s="14"/>
      <c r="T66" s="5"/>
      <c r="U66" s="4"/>
      <c r="V66" s="11"/>
      <c r="W66" s="9"/>
    </row>
    <row r="67" spans="1:23" ht="16.5" x14ac:dyDescent="0.3">
      <c r="A67" s="4">
        <f>Vstup!A71</f>
        <v>0</v>
      </c>
      <c r="B67" s="31">
        <f>Vstup!B71</f>
        <v>0</v>
      </c>
      <c r="C67" s="34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4"/>
      <c r="Q67" s="14"/>
      <c r="R67" s="14"/>
      <c r="S67" s="14"/>
      <c r="T67" s="5"/>
      <c r="U67" s="4"/>
      <c r="V67" s="11"/>
      <c r="W67" s="9"/>
    </row>
    <row r="68" spans="1:23" ht="16.5" x14ac:dyDescent="0.3">
      <c r="A68" s="4">
        <f>Vstup!A72</f>
        <v>0</v>
      </c>
      <c r="B68" s="31">
        <f>Vstup!B72</f>
        <v>0</v>
      </c>
      <c r="C68" s="34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4"/>
      <c r="Q68" s="14"/>
      <c r="R68" s="14"/>
      <c r="S68" s="14"/>
      <c r="T68" s="5"/>
      <c r="U68" s="4"/>
      <c r="V68" s="11"/>
      <c r="W68" s="9"/>
    </row>
    <row r="69" spans="1:23" ht="16.5" x14ac:dyDescent="0.3">
      <c r="A69" s="4">
        <f>Vstup!A73</f>
        <v>0</v>
      </c>
      <c r="B69" s="31">
        <f>Vstup!B73</f>
        <v>0</v>
      </c>
      <c r="C69" s="3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4"/>
      <c r="Q69" s="14"/>
      <c r="R69" s="14"/>
      <c r="S69" s="14"/>
      <c r="T69" s="5"/>
      <c r="U69" s="4"/>
      <c r="V69" s="11"/>
      <c r="W69" s="9"/>
    </row>
    <row r="70" spans="1:23" ht="16.5" x14ac:dyDescent="0.3">
      <c r="A70" s="4">
        <f>Vstup!A74</f>
        <v>0</v>
      </c>
      <c r="B70" s="31">
        <f>Vstup!B74</f>
        <v>0</v>
      </c>
      <c r="C70" s="3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4"/>
      <c r="Q70" s="14"/>
      <c r="R70" s="14"/>
      <c r="S70" s="14"/>
      <c r="T70" s="5"/>
      <c r="U70" s="4"/>
      <c r="V70" s="11"/>
      <c r="W70" s="9"/>
    </row>
    <row r="71" spans="1:23" ht="16.5" x14ac:dyDescent="0.3">
      <c r="A71" s="4">
        <f>Vstup!A75</f>
        <v>0</v>
      </c>
      <c r="B71" s="31">
        <f>Vstup!B75</f>
        <v>0</v>
      </c>
      <c r="C71" s="34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4"/>
      <c r="Q71" s="14"/>
      <c r="R71" s="14"/>
      <c r="S71" s="14"/>
      <c r="T71" s="5"/>
      <c r="U71" s="4"/>
      <c r="V71" s="11"/>
      <c r="W71" s="9"/>
    </row>
    <row r="72" spans="1:23" ht="16.5" x14ac:dyDescent="0.3">
      <c r="A72" s="4">
        <f>Vstup!A76</f>
        <v>0</v>
      </c>
      <c r="B72" s="31">
        <f>Vstup!B76</f>
        <v>0</v>
      </c>
      <c r="C72" s="3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4"/>
      <c r="Q72" s="14"/>
      <c r="R72" s="14"/>
      <c r="S72" s="14"/>
      <c r="T72" s="5"/>
      <c r="U72" s="4"/>
      <c r="V72" s="11"/>
      <c r="W72" s="9"/>
    </row>
    <row r="73" spans="1:23" ht="16.5" x14ac:dyDescent="0.3">
      <c r="A73" s="4">
        <f>Vstup!A77</f>
        <v>0</v>
      </c>
      <c r="B73" s="31">
        <f>Vstup!B77</f>
        <v>0</v>
      </c>
      <c r="C73" s="34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4"/>
      <c r="Q73" s="14"/>
      <c r="R73" s="14"/>
      <c r="S73" s="14"/>
      <c r="T73" s="5"/>
      <c r="U73" s="4"/>
      <c r="V73" s="11"/>
      <c r="W73" s="9"/>
    </row>
    <row r="74" spans="1:23" ht="16.5" x14ac:dyDescent="0.3">
      <c r="A74" s="4">
        <f>Vstup!A78</f>
        <v>0</v>
      </c>
      <c r="B74" s="31">
        <f>Vstup!B78</f>
        <v>0</v>
      </c>
      <c r="C74" s="3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4"/>
      <c r="Q74" s="14"/>
      <c r="R74" s="14"/>
      <c r="S74" s="14"/>
      <c r="T74" s="5"/>
      <c r="U74" s="4"/>
      <c r="V74" s="11"/>
      <c r="W74" s="9"/>
    </row>
    <row r="75" spans="1:23" ht="16.5" x14ac:dyDescent="0.3">
      <c r="A75" s="4">
        <f>Vstup!A79</f>
        <v>0</v>
      </c>
      <c r="B75" s="31">
        <f>Vstup!B79</f>
        <v>0</v>
      </c>
      <c r="C75" s="34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4"/>
      <c r="Q75" s="14"/>
      <c r="R75" s="14"/>
      <c r="S75" s="14"/>
      <c r="T75" s="5"/>
      <c r="U75" s="4"/>
      <c r="V75" s="11"/>
      <c r="W75" s="9"/>
    </row>
    <row r="76" spans="1:23" ht="16.5" x14ac:dyDescent="0.3">
      <c r="A76" s="4">
        <f>Vstup!A80</f>
        <v>0</v>
      </c>
      <c r="B76" s="31">
        <f>Vstup!B80</f>
        <v>0</v>
      </c>
      <c r="C76" s="34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4"/>
      <c r="Q76" s="14"/>
      <c r="R76" s="14"/>
      <c r="S76" s="14"/>
      <c r="T76" s="5"/>
      <c r="U76" s="4"/>
      <c r="V76" s="11"/>
      <c r="W76" s="9"/>
    </row>
    <row r="77" spans="1:23" ht="16.5" x14ac:dyDescent="0.3">
      <c r="A77" s="4">
        <f>Vstup!A81</f>
        <v>0</v>
      </c>
      <c r="B77" s="31">
        <f>Vstup!B81</f>
        <v>0</v>
      </c>
      <c r="C77" s="34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4"/>
      <c r="Q77" s="14"/>
      <c r="R77" s="14"/>
      <c r="S77" s="14"/>
      <c r="T77" s="6"/>
      <c r="U77" s="4"/>
      <c r="V77" s="11"/>
      <c r="W77" s="9"/>
    </row>
    <row r="78" spans="1:23" ht="16.5" x14ac:dyDescent="0.3">
      <c r="A78" s="4">
        <f>Vstup!A82</f>
        <v>0</v>
      </c>
      <c r="B78" s="31">
        <f>Vstup!B82</f>
        <v>0</v>
      </c>
      <c r="C78" s="34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4"/>
      <c r="Q78" s="14"/>
      <c r="R78" s="14"/>
      <c r="S78" s="14"/>
      <c r="T78" s="5"/>
      <c r="U78" s="4"/>
      <c r="V78" s="11"/>
      <c r="W78" s="9"/>
    </row>
    <row r="79" spans="1:23" ht="16.5" x14ac:dyDescent="0.3">
      <c r="A79" s="4">
        <f>Vstup!A83</f>
        <v>0</v>
      </c>
      <c r="B79" s="31">
        <f>Vstup!B83</f>
        <v>0</v>
      </c>
      <c r="C79" s="34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4"/>
      <c r="Q79" s="14"/>
      <c r="R79" s="14"/>
      <c r="S79" s="14"/>
      <c r="T79" s="5"/>
      <c r="U79" s="4"/>
      <c r="V79" s="11"/>
      <c r="W79" s="9"/>
    </row>
    <row r="80" spans="1:23" ht="16.5" x14ac:dyDescent="0.3">
      <c r="A80" s="4">
        <f>Vstup!A84</f>
        <v>0</v>
      </c>
      <c r="B80" s="31">
        <f>Vstup!B84</f>
        <v>0</v>
      </c>
      <c r="C80" s="34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4"/>
      <c r="Q80" s="14"/>
      <c r="R80" s="14"/>
      <c r="S80" s="14"/>
      <c r="T80" s="5"/>
      <c r="U80" s="4"/>
      <c r="V80" s="11"/>
      <c r="W80" s="9"/>
    </row>
    <row r="81" spans="1:23" ht="16.5" x14ac:dyDescent="0.3">
      <c r="A81" s="4">
        <f>Vstup!A85</f>
        <v>0</v>
      </c>
      <c r="B81" s="31">
        <f>Vstup!B85</f>
        <v>0</v>
      </c>
      <c r="C81" s="34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4"/>
      <c r="Q81" s="14"/>
      <c r="R81" s="14"/>
      <c r="S81" s="14"/>
      <c r="T81" s="5"/>
      <c r="U81" s="4"/>
      <c r="V81" s="11"/>
      <c r="W81" s="9"/>
    </row>
    <row r="82" spans="1:23" ht="16.5" x14ac:dyDescent="0.3">
      <c r="A82" s="4">
        <f>Vstup!A86</f>
        <v>0</v>
      </c>
      <c r="B82" s="31">
        <f>Vstup!B86</f>
        <v>0</v>
      </c>
      <c r="C82" s="34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4"/>
      <c r="Q82" s="14"/>
      <c r="R82" s="14"/>
      <c r="S82" s="14"/>
      <c r="T82" s="5"/>
      <c r="U82" s="4"/>
      <c r="V82" s="11"/>
      <c r="W82" s="9"/>
    </row>
    <row r="83" spans="1:23" ht="16.5" x14ac:dyDescent="0.3">
      <c r="A83" s="4">
        <f>Vstup!A87</f>
        <v>0</v>
      </c>
      <c r="B83" s="31">
        <f>Vstup!B87</f>
        <v>0</v>
      </c>
      <c r="C83" s="34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4"/>
      <c r="Q83" s="14"/>
      <c r="R83" s="14"/>
      <c r="S83" s="14"/>
      <c r="T83" s="5"/>
      <c r="U83" s="4"/>
      <c r="V83" s="11"/>
      <c r="W83" s="9"/>
    </row>
    <row r="84" spans="1:23" ht="16.5" x14ac:dyDescent="0.3">
      <c r="A84" s="4">
        <f>Vstup!A88</f>
        <v>0</v>
      </c>
      <c r="B84" s="31">
        <f>Vstup!B88</f>
        <v>0</v>
      </c>
      <c r="C84" s="34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4"/>
      <c r="Q84" s="14"/>
      <c r="R84" s="14"/>
      <c r="S84" s="14"/>
      <c r="T84" s="5"/>
      <c r="U84" s="4"/>
      <c r="V84" s="11"/>
      <c r="W84" s="9"/>
    </row>
    <row r="85" spans="1:23" ht="16.5" x14ac:dyDescent="0.3">
      <c r="A85" s="4">
        <f>Vstup!A89</f>
        <v>0</v>
      </c>
      <c r="B85" s="31">
        <f>Vstup!B89</f>
        <v>0</v>
      </c>
      <c r="C85" s="34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4"/>
      <c r="Q85" s="14"/>
      <c r="R85" s="14"/>
      <c r="S85" s="14"/>
      <c r="T85" s="5"/>
      <c r="U85" s="4"/>
      <c r="V85" s="11"/>
      <c r="W85" s="9"/>
    </row>
    <row r="86" spans="1:23" x14ac:dyDescent="0.25">
      <c r="A86" s="1">
        <f>Vstup!A90</f>
        <v>0</v>
      </c>
      <c r="B86" s="31">
        <f>Vstup!B90</f>
        <v>0</v>
      </c>
      <c r="U86" s="1"/>
      <c r="V86" s="10"/>
      <c r="W86" s="10"/>
    </row>
    <row r="87" spans="1:23" x14ac:dyDescent="0.25">
      <c r="A87" s="1">
        <f>Vstup!A91</f>
        <v>0</v>
      </c>
      <c r="B87" s="31">
        <f>Vstup!B91</f>
        <v>0</v>
      </c>
      <c r="U87" s="1"/>
      <c r="V87" s="10"/>
      <c r="W87" s="10"/>
    </row>
    <row r="88" spans="1:23" x14ac:dyDescent="0.25">
      <c r="A88" s="1">
        <f>Vstup!A92</f>
        <v>0</v>
      </c>
      <c r="B88" s="31">
        <f>Vstup!B92</f>
        <v>0</v>
      </c>
      <c r="U88" s="1"/>
      <c r="V88" s="10"/>
      <c r="W88" s="10"/>
    </row>
    <row r="89" spans="1:23" x14ac:dyDescent="0.25">
      <c r="A89" s="1">
        <f>Vstup!A93</f>
        <v>0</v>
      </c>
      <c r="B89" s="31">
        <f>Vstup!B93</f>
        <v>0</v>
      </c>
      <c r="U89" s="1"/>
      <c r="V89" s="10"/>
      <c r="W89" s="10"/>
    </row>
    <row r="90" spans="1:23" x14ac:dyDescent="0.25">
      <c r="A90" s="1">
        <f>Vstup!A94</f>
        <v>0</v>
      </c>
      <c r="B90" s="31">
        <f>Vstup!B94</f>
        <v>0</v>
      </c>
      <c r="U90" s="1"/>
      <c r="V90" s="10"/>
      <c r="W90" s="10"/>
    </row>
    <row r="91" spans="1:23" x14ac:dyDescent="0.25">
      <c r="A91" s="1">
        <f>Vstup!A95</f>
        <v>0</v>
      </c>
      <c r="B91" s="31">
        <f>Vstup!B95</f>
        <v>0</v>
      </c>
      <c r="U91" s="1"/>
      <c r="V91" s="10"/>
      <c r="W91" s="10"/>
    </row>
    <row r="92" spans="1:23" x14ac:dyDescent="0.25">
      <c r="A92" s="1">
        <f>Vstup!A96</f>
        <v>0</v>
      </c>
      <c r="B92" s="31">
        <f>Vstup!B96</f>
        <v>0</v>
      </c>
      <c r="U92" s="1"/>
      <c r="V92" s="10"/>
      <c r="W92" s="10"/>
    </row>
    <row r="93" spans="1:23" x14ac:dyDescent="0.25">
      <c r="A93" s="1">
        <f>Vstup!A97</f>
        <v>0</v>
      </c>
      <c r="B93" s="31">
        <f>Vstup!B97</f>
        <v>0</v>
      </c>
      <c r="U93" s="1"/>
      <c r="V93" s="10"/>
      <c r="W93" s="10"/>
    </row>
    <row r="94" spans="1:23" x14ac:dyDescent="0.25">
      <c r="A94" s="1">
        <f>Vstup!A98</f>
        <v>0</v>
      </c>
      <c r="B94" s="31">
        <f>Vstup!B98</f>
        <v>0</v>
      </c>
      <c r="U94" s="1"/>
      <c r="V94" s="10"/>
      <c r="W94" s="10"/>
    </row>
    <row r="95" spans="1:23" x14ac:dyDescent="0.25">
      <c r="A95" s="1">
        <f>Vstup!A99</f>
        <v>0</v>
      </c>
      <c r="B95" s="31">
        <f>Vstup!B99</f>
        <v>0</v>
      </c>
      <c r="U95" s="1"/>
      <c r="V95" s="10"/>
      <c r="W95" s="10"/>
    </row>
    <row r="96" spans="1:23" x14ac:dyDescent="0.25">
      <c r="A96" s="1">
        <f>Vstup!A100</f>
        <v>0</v>
      </c>
      <c r="B96" s="31">
        <f>Vstup!B100</f>
        <v>0</v>
      </c>
      <c r="U96" s="1"/>
      <c r="V96" s="10"/>
      <c r="W96" s="10"/>
    </row>
    <row r="97" spans="1:23" x14ac:dyDescent="0.25">
      <c r="A97" s="1">
        <f>Vstup!A101</f>
        <v>0</v>
      </c>
      <c r="B97" s="31">
        <f>Vstup!B101</f>
        <v>0</v>
      </c>
      <c r="U97" s="1"/>
      <c r="V97" s="10"/>
      <c r="W97" s="10"/>
    </row>
    <row r="98" spans="1:23" x14ac:dyDescent="0.25">
      <c r="A98" s="1">
        <f>Vstup!A102</f>
        <v>0</v>
      </c>
      <c r="B98" s="31">
        <f>Vstup!B102</f>
        <v>0</v>
      </c>
      <c r="U98" s="1"/>
      <c r="V98" s="10"/>
      <c r="W98" s="10"/>
    </row>
    <row r="99" spans="1:23" x14ac:dyDescent="0.25">
      <c r="A99" s="1">
        <f>Vstup!A103</f>
        <v>0</v>
      </c>
      <c r="B99" s="31">
        <f>Vstup!B103</f>
        <v>0</v>
      </c>
      <c r="U99" s="1"/>
      <c r="V99" s="10"/>
      <c r="W99" s="10"/>
    </row>
    <row r="100" spans="1:23" x14ac:dyDescent="0.25">
      <c r="A100" s="1">
        <f>Vstup!A104</f>
        <v>0</v>
      </c>
      <c r="B100" s="31">
        <f>Vstup!B104</f>
        <v>0</v>
      </c>
      <c r="U100" s="1"/>
      <c r="V100" s="10"/>
      <c r="W100" s="10"/>
    </row>
    <row r="101" spans="1:23" x14ac:dyDescent="0.25">
      <c r="A101" s="1">
        <f>Vstup!A105</f>
        <v>0</v>
      </c>
      <c r="B101" s="31">
        <f>Vstup!B105</f>
        <v>0</v>
      </c>
      <c r="U101" s="1"/>
      <c r="V101" s="10"/>
      <c r="W101" s="10"/>
    </row>
    <row r="102" spans="1:23" x14ac:dyDescent="0.25">
      <c r="A102" s="1">
        <f>Vstup!A106</f>
        <v>0</v>
      </c>
      <c r="B102" s="31">
        <f>Vstup!B106</f>
        <v>0</v>
      </c>
      <c r="U102" s="1"/>
      <c r="V102" s="10"/>
      <c r="W102" s="10"/>
    </row>
    <row r="103" spans="1:23" x14ac:dyDescent="0.25">
      <c r="A103" s="1">
        <f>Vstup!A107</f>
        <v>0</v>
      </c>
      <c r="B103" s="31">
        <f>Vstup!B107</f>
        <v>0</v>
      </c>
      <c r="U103" s="1"/>
      <c r="V103" s="10"/>
      <c r="W103" s="10"/>
    </row>
    <row r="104" spans="1:23" x14ac:dyDescent="0.25">
      <c r="A104" s="1">
        <f>Vstup!A108</f>
        <v>0</v>
      </c>
      <c r="B104" s="31">
        <f>Vstup!B108</f>
        <v>0</v>
      </c>
      <c r="U104" s="1"/>
      <c r="V104" s="10"/>
      <c r="W104" s="10"/>
    </row>
    <row r="105" spans="1:23" x14ac:dyDescent="0.25">
      <c r="A105" s="1">
        <f>Vstup!A109</f>
        <v>0</v>
      </c>
      <c r="B105" s="31">
        <f>Vstup!B109</f>
        <v>0</v>
      </c>
      <c r="U105" s="1"/>
      <c r="V105" s="10"/>
      <c r="W105" s="10"/>
    </row>
    <row r="106" spans="1:23" x14ac:dyDescent="0.25">
      <c r="A106" s="1">
        <f>Vstup!A110</f>
        <v>0</v>
      </c>
      <c r="B106" s="31">
        <f>Vstup!B110</f>
        <v>0</v>
      </c>
      <c r="U106" s="1"/>
      <c r="V106" s="10"/>
      <c r="W106" s="10"/>
    </row>
    <row r="107" spans="1:23" x14ac:dyDescent="0.25">
      <c r="A107" s="1">
        <f>Vstup!A111</f>
        <v>0</v>
      </c>
      <c r="B107" s="31">
        <f>Vstup!B111</f>
        <v>0</v>
      </c>
      <c r="U107" s="1"/>
      <c r="V107" s="10"/>
      <c r="W107" s="10"/>
    </row>
    <row r="108" spans="1:23" x14ac:dyDescent="0.25">
      <c r="A108" s="1">
        <f>Vstup!A112</f>
        <v>0</v>
      </c>
      <c r="B108" s="31">
        <f>Vstup!B112</f>
        <v>0</v>
      </c>
      <c r="U108" s="1"/>
      <c r="V108" s="10"/>
      <c r="W108" s="10"/>
    </row>
    <row r="109" spans="1:23" x14ac:dyDescent="0.25">
      <c r="A109" s="1">
        <f>Vstup!A113</f>
        <v>0</v>
      </c>
      <c r="B109" s="31">
        <f>Vstup!B113</f>
        <v>0</v>
      </c>
      <c r="U109" s="1"/>
      <c r="V109" s="10"/>
      <c r="W109" s="10"/>
    </row>
    <row r="110" spans="1:23" x14ac:dyDescent="0.25">
      <c r="A110" s="1">
        <f>Vstup!A114</f>
        <v>0</v>
      </c>
      <c r="B110" s="31">
        <f>Vstup!B114</f>
        <v>0</v>
      </c>
      <c r="U110" s="1"/>
      <c r="V110" s="10"/>
      <c r="W110" s="10"/>
    </row>
    <row r="111" spans="1:23" x14ac:dyDescent="0.25">
      <c r="A111" s="1">
        <f>Vstup!A115</f>
        <v>0</v>
      </c>
      <c r="B111" s="31">
        <f>Vstup!B115</f>
        <v>0</v>
      </c>
      <c r="U111" s="1"/>
      <c r="V111" s="10"/>
      <c r="W111" s="10"/>
    </row>
    <row r="112" spans="1:23" x14ac:dyDescent="0.25">
      <c r="A112" s="1">
        <f>Vstup!A116</f>
        <v>0</v>
      </c>
      <c r="B112" s="31">
        <f>Vstup!B116</f>
        <v>0</v>
      </c>
      <c r="U112" s="1"/>
      <c r="V112" s="10"/>
      <c r="W112" s="10"/>
    </row>
    <row r="113" spans="1:23" x14ac:dyDescent="0.25">
      <c r="A113" s="1">
        <f>Vstup!A117</f>
        <v>0</v>
      </c>
      <c r="B113" s="31">
        <f>Vstup!B117</f>
        <v>0</v>
      </c>
      <c r="U113" s="1"/>
      <c r="V113" s="10"/>
      <c r="W113" s="10"/>
    </row>
    <row r="114" spans="1:23" x14ac:dyDescent="0.25">
      <c r="A114" s="1">
        <f>Vstup!A118</f>
        <v>0</v>
      </c>
      <c r="B114" s="31">
        <f>Vstup!B118</f>
        <v>0</v>
      </c>
      <c r="U114" s="1"/>
      <c r="V114" s="10"/>
      <c r="W114" s="10"/>
    </row>
    <row r="115" spans="1:23" x14ac:dyDescent="0.25">
      <c r="A115" s="1">
        <f>Vstup!A119</f>
        <v>0</v>
      </c>
      <c r="B115" s="31">
        <f>Vstup!B119</f>
        <v>0</v>
      </c>
      <c r="U115" s="1"/>
      <c r="V115" s="10"/>
      <c r="W115" s="10"/>
    </row>
    <row r="116" spans="1:23" x14ac:dyDescent="0.25">
      <c r="A116" s="1">
        <f>Vstup!A120</f>
        <v>0</v>
      </c>
      <c r="B116" s="31">
        <f>Vstup!B120</f>
        <v>0</v>
      </c>
      <c r="U116" s="1"/>
      <c r="V116" s="10"/>
      <c r="W116" s="10"/>
    </row>
    <row r="117" spans="1:23" x14ac:dyDescent="0.25">
      <c r="A117" s="1">
        <f>Vstup!A121</f>
        <v>0</v>
      </c>
      <c r="B117" s="31">
        <f>Vstup!B121</f>
        <v>0</v>
      </c>
      <c r="U117" s="1"/>
      <c r="V117" s="10"/>
      <c r="W117" s="10"/>
    </row>
    <row r="118" spans="1:23" x14ac:dyDescent="0.25">
      <c r="A118" s="1">
        <f>Vstup!A122</f>
        <v>0</v>
      </c>
      <c r="B118" s="31">
        <f>Vstup!B122</f>
        <v>0</v>
      </c>
      <c r="U118" s="1"/>
      <c r="V118" s="10"/>
      <c r="W118" s="10"/>
    </row>
    <row r="119" spans="1:23" x14ac:dyDescent="0.25">
      <c r="A119" s="1">
        <f>Vstup!A123</f>
        <v>0</v>
      </c>
      <c r="B119" s="31">
        <f>Vstup!B123</f>
        <v>0</v>
      </c>
      <c r="U119" s="1"/>
      <c r="V119" s="10"/>
      <c r="W119" s="10"/>
    </row>
    <row r="120" spans="1:23" x14ac:dyDescent="0.25">
      <c r="A120" s="1">
        <f>Vstup!A124</f>
        <v>0</v>
      </c>
      <c r="B120" s="31">
        <f>Vstup!B124</f>
        <v>0</v>
      </c>
      <c r="U120" s="1"/>
      <c r="V120" s="10"/>
      <c r="W120" s="10"/>
    </row>
    <row r="121" spans="1:23" x14ac:dyDescent="0.25">
      <c r="A121" s="1">
        <f>Vstup!A125</f>
        <v>0</v>
      </c>
      <c r="B121" s="31">
        <f>Vstup!B125</f>
        <v>0</v>
      </c>
      <c r="U121" s="1"/>
      <c r="V121" s="10"/>
      <c r="W121" s="10"/>
    </row>
    <row r="122" spans="1:23" x14ac:dyDescent="0.25">
      <c r="A122" s="1">
        <f>Vstup!A126</f>
        <v>0</v>
      </c>
      <c r="B122" s="31">
        <f>Vstup!B126</f>
        <v>0</v>
      </c>
      <c r="U122" s="1"/>
      <c r="V122" s="10"/>
      <c r="W122" s="10"/>
    </row>
    <row r="123" spans="1:23" x14ac:dyDescent="0.25">
      <c r="A123" s="1">
        <f>Vstup!A127</f>
        <v>0</v>
      </c>
      <c r="B123" s="31">
        <f>Vstup!B127</f>
        <v>0</v>
      </c>
      <c r="U123" s="1"/>
      <c r="V123" s="10"/>
      <c r="W123" s="10"/>
    </row>
    <row r="124" spans="1:23" x14ac:dyDescent="0.25">
      <c r="A124" s="1">
        <f>Vstup!A128</f>
        <v>0</v>
      </c>
      <c r="B124" s="31">
        <f>Vstup!B128</f>
        <v>0</v>
      </c>
      <c r="U124" s="1"/>
      <c r="V124" s="10"/>
      <c r="W124" s="10"/>
    </row>
    <row r="125" spans="1:23" x14ac:dyDescent="0.25">
      <c r="A125" s="1">
        <f>Vstup!A129</f>
        <v>0</v>
      </c>
      <c r="B125" s="31">
        <f>Vstup!B129</f>
        <v>0</v>
      </c>
      <c r="U125" s="1"/>
      <c r="V125" s="10"/>
      <c r="W125" s="10"/>
    </row>
    <row r="126" spans="1:23" x14ac:dyDescent="0.25">
      <c r="A126" s="1">
        <f>Vstup!A130</f>
        <v>0</v>
      </c>
      <c r="B126" s="31">
        <f>Vstup!B130</f>
        <v>0</v>
      </c>
      <c r="U126" s="1"/>
      <c r="V126" s="10"/>
      <c r="W126" s="10"/>
    </row>
    <row r="127" spans="1:23" x14ac:dyDescent="0.25">
      <c r="A127" s="1">
        <f>Vstup!A131</f>
        <v>0</v>
      </c>
      <c r="B127" s="31">
        <f>Vstup!B131</f>
        <v>0</v>
      </c>
      <c r="U127" s="1"/>
      <c r="V127" s="10"/>
      <c r="W127" s="10"/>
    </row>
    <row r="128" spans="1:23" x14ac:dyDescent="0.25">
      <c r="A128" s="1">
        <f>Vstup!A132</f>
        <v>0</v>
      </c>
      <c r="B128" s="31">
        <f>Vstup!B132</f>
        <v>0</v>
      </c>
      <c r="U128" s="1"/>
      <c r="V128" s="10"/>
      <c r="W128" s="10"/>
    </row>
    <row r="129" spans="1:23" x14ac:dyDescent="0.25">
      <c r="A129" s="1">
        <f>Vstup!A133</f>
        <v>0</v>
      </c>
      <c r="B129" s="31">
        <f>Vstup!B133</f>
        <v>0</v>
      </c>
      <c r="U129" s="1"/>
      <c r="V129" s="10"/>
      <c r="W129" s="10"/>
    </row>
    <row r="130" spans="1:23" x14ac:dyDescent="0.25">
      <c r="A130" s="1">
        <f>Vstup!A134</f>
        <v>0</v>
      </c>
      <c r="B130" s="31">
        <f>Vstup!B134</f>
        <v>0</v>
      </c>
      <c r="U130" s="1"/>
      <c r="V130" s="10"/>
      <c r="W130" s="10"/>
    </row>
    <row r="131" spans="1:23" x14ac:dyDescent="0.25">
      <c r="A131" s="1">
        <f>Vstup!A135</f>
        <v>0</v>
      </c>
      <c r="B131" s="31">
        <f>Vstup!B135</f>
        <v>0</v>
      </c>
      <c r="U131" s="1"/>
      <c r="V131" s="10"/>
      <c r="W131" s="10"/>
    </row>
    <row r="132" spans="1:23" x14ac:dyDescent="0.25">
      <c r="A132" s="1">
        <f>Vstup!A136</f>
        <v>0</v>
      </c>
      <c r="B132" s="31">
        <f>Vstup!B136</f>
        <v>0</v>
      </c>
      <c r="U132" s="1"/>
      <c r="V132" s="10"/>
      <c r="W132" s="10"/>
    </row>
    <row r="133" spans="1:23" x14ac:dyDescent="0.25">
      <c r="A133" s="1">
        <f>Vstup!A137</f>
        <v>0</v>
      </c>
      <c r="B133" s="31">
        <f>Vstup!B137</f>
        <v>0</v>
      </c>
      <c r="U133" s="1"/>
      <c r="V133" s="10"/>
      <c r="W133" s="10"/>
    </row>
    <row r="134" spans="1:23" x14ac:dyDescent="0.25">
      <c r="A134" s="1">
        <f>Vstup!A138</f>
        <v>0</v>
      </c>
      <c r="B134" s="31">
        <f>Vstup!B138</f>
        <v>0</v>
      </c>
      <c r="U134" s="1"/>
      <c r="V134" s="10"/>
      <c r="W134" s="10"/>
    </row>
    <row r="135" spans="1:23" x14ac:dyDescent="0.25">
      <c r="A135" s="1">
        <f>Vstup!A139</f>
        <v>0</v>
      </c>
      <c r="B135" s="31">
        <f>Vstup!B139</f>
        <v>0</v>
      </c>
      <c r="U135" s="1"/>
      <c r="V135" s="10"/>
      <c r="W135" s="10"/>
    </row>
    <row r="136" spans="1:23" x14ac:dyDescent="0.25">
      <c r="A136" s="1">
        <f>Vstup!A140</f>
        <v>0</v>
      </c>
      <c r="B136" s="31">
        <f>Vstup!B140</f>
        <v>0</v>
      </c>
      <c r="U136" s="1"/>
      <c r="V136" s="10"/>
      <c r="W136" s="10"/>
    </row>
    <row r="137" spans="1:23" x14ac:dyDescent="0.25">
      <c r="A137" s="1">
        <f>Vstup!A141</f>
        <v>0</v>
      </c>
      <c r="B137" s="31">
        <f>Vstup!B141</f>
        <v>0</v>
      </c>
      <c r="U137" s="1"/>
      <c r="V137" s="10"/>
      <c r="W137" s="10"/>
    </row>
    <row r="138" spans="1:23" x14ac:dyDescent="0.25">
      <c r="A138" s="1">
        <f>Vstup!A142</f>
        <v>0</v>
      </c>
      <c r="B138" s="31">
        <f>Vstup!B142</f>
        <v>0</v>
      </c>
      <c r="U138" s="1"/>
      <c r="V138" s="10"/>
      <c r="W138" s="10"/>
    </row>
    <row r="139" spans="1:23" x14ac:dyDescent="0.25">
      <c r="A139" s="1">
        <f>Vstup!A143</f>
        <v>0</v>
      </c>
      <c r="B139" s="31">
        <f>Vstup!B143</f>
        <v>0</v>
      </c>
      <c r="U139" s="1"/>
      <c r="V139" s="10"/>
      <c r="W139" s="10"/>
    </row>
    <row r="140" spans="1:23" x14ac:dyDescent="0.25">
      <c r="A140" s="1">
        <f>Vstup!A144</f>
        <v>0</v>
      </c>
      <c r="B140" s="31">
        <f>Vstup!B144</f>
        <v>0</v>
      </c>
      <c r="U140" s="1"/>
      <c r="V140" s="10"/>
      <c r="W140" s="10"/>
    </row>
    <row r="141" spans="1:23" x14ac:dyDescent="0.25">
      <c r="A141" s="1">
        <f>Vstup!A145</f>
        <v>0</v>
      </c>
      <c r="B141" s="31">
        <f>Vstup!B145</f>
        <v>0</v>
      </c>
      <c r="U141" s="1"/>
      <c r="V141" s="10"/>
      <c r="W141" s="10"/>
    </row>
    <row r="142" spans="1:23" x14ac:dyDescent="0.25">
      <c r="A142" s="1">
        <f>Vstup!A146</f>
        <v>0</v>
      </c>
      <c r="B142" s="31">
        <f>Vstup!B146</f>
        <v>0</v>
      </c>
      <c r="U142" s="1"/>
      <c r="V142" s="10"/>
      <c r="W142" s="10"/>
    </row>
    <row r="143" spans="1:23" x14ac:dyDescent="0.25">
      <c r="A143" s="1">
        <f>Vstup!A147</f>
        <v>0</v>
      </c>
      <c r="B143" s="31">
        <f>Vstup!B147</f>
        <v>0</v>
      </c>
      <c r="U143" s="1"/>
      <c r="V143" s="10"/>
      <c r="W143" s="10"/>
    </row>
    <row r="144" spans="1:23" x14ac:dyDescent="0.25">
      <c r="A144" s="1">
        <f>Vstup!A148</f>
        <v>0</v>
      </c>
      <c r="B144" s="31">
        <f>Vstup!B148</f>
        <v>0</v>
      </c>
      <c r="U144" s="1"/>
      <c r="V144" s="10"/>
      <c r="W144" s="10"/>
    </row>
    <row r="145" spans="1:23" x14ac:dyDescent="0.25">
      <c r="A145" s="1">
        <f>Vstup!A149</f>
        <v>0</v>
      </c>
      <c r="B145" s="31">
        <f>Vstup!B149</f>
        <v>0</v>
      </c>
      <c r="U145" s="1"/>
      <c r="V145" s="10"/>
      <c r="W145" s="10"/>
    </row>
    <row r="146" spans="1:23" x14ac:dyDescent="0.25">
      <c r="A146" s="1">
        <f>Vstup!A150</f>
        <v>0</v>
      </c>
      <c r="B146" s="31">
        <f>Vstup!B150</f>
        <v>0</v>
      </c>
      <c r="U146" s="1"/>
      <c r="V146" s="10"/>
      <c r="W146" s="10"/>
    </row>
    <row r="147" spans="1:23" x14ac:dyDescent="0.25">
      <c r="A147" s="1">
        <f>Vstup!A151</f>
        <v>0</v>
      </c>
      <c r="B147" s="31">
        <f>Vstup!B151</f>
        <v>0</v>
      </c>
      <c r="U147" s="1"/>
      <c r="V147" s="10"/>
      <c r="W147" s="10"/>
    </row>
    <row r="148" spans="1:23" x14ac:dyDescent="0.25">
      <c r="A148" s="1">
        <f>Vstup!A152</f>
        <v>0</v>
      </c>
      <c r="B148" s="31">
        <f>Vstup!B152</f>
        <v>0</v>
      </c>
      <c r="U148" s="1"/>
      <c r="V148" s="10"/>
      <c r="W148" s="10"/>
    </row>
    <row r="149" spans="1:23" x14ac:dyDescent="0.25">
      <c r="A149" s="1">
        <f>Vstup!A153</f>
        <v>0</v>
      </c>
      <c r="B149" s="31">
        <f>Vstup!B153</f>
        <v>0</v>
      </c>
      <c r="U149" s="1"/>
      <c r="V149" s="10"/>
      <c r="W149" s="10"/>
    </row>
    <row r="150" spans="1:23" x14ac:dyDescent="0.25">
      <c r="A150" s="1">
        <f>Vstup!A154</f>
        <v>0</v>
      </c>
      <c r="B150" s="31">
        <f>Vstup!B154</f>
        <v>0</v>
      </c>
      <c r="U150" s="1"/>
      <c r="V150" s="10"/>
      <c r="W150" s="10"/>
    </row>
    <row r="151" spans="1:23" x14ac:dyDescent="0.25">
      <c r="U151" s="1"/>
      <c r="V151" s="10"/>
      <c r="W151" s="10"/>
    </row>
    <row r="152" spans="1:23" x14ac:dyDescent="0.25">
      <c r="U152" s="1"/>
      <c r="V152" s="10"/>
      <c r="W152" s="10"/>
    </row>
    <row r="153" spans="1:23" x14ac:dyDescent="0.25">
      <c r="U153" s="1"/>
      <c r="V153" s="10"/>
      <c r="W153" s="10"/>
    </row>
    <row r="154" spans="1:23" x14ac:dyDescent="0.25">
      <c r="U154" s="1"/>
      <c r="V154" s="10"/>
      <c r="W154" s="10"/>
    </row>
    <row r="155" spans="1:23" x14ac:dyDescent="0.25">
      <c r="U155" s="1"/>
      <c r="V155" s="10"/>
      <c r="W155" s="10"/>
    </row>
    <row r="156" spans="1:23" x14ac:dyDescent="0.25">
      <c r="U156" s="1"/>
      <c r="V156" s="10"/>
      <c r="W156" s="10"/>
    </row>
    <row r="157" spans="1:23" x14ac:dyDescent="0.25">
      <c r="U157" s="1"/>
      <c r="V157" s="10"/>
      <c r="W157" s="10"/>
    </row>
    <row r="158" spans="1:23" x14ac:dyDescent="0.25">
      <c r="U158" s="1"/>
      <c r="V158" s="10"/>
      <c r="W158" s="10"/>
    </row>
    <row r="159" spans="1:23" x14ac:dyDescent="0.25">
      <c r="U159" s="1"/>
      <c r="V159" s="10"/>
      <c r="W159" s="10"/>
    </row>
    <row r="160" spans="1:23" x14ac:dyDescent="0.25">
      <c r="U160" s="1"/>
      <c r="V160" s="10"/>
      <c r="W160" s="10"/>
    </row>
    <row r="161" spans="21:23" x14ac:dyDescent="0.25">
      <c r="U161" s="1"/>
      <c r="V161" s="10"/>
      <c r="W161" s="10"/>
    </row>
    <row r="162" spans="21:23" x14ac:dyDescent="0.25">
      <c r="U162" s="1"/>
      <c r="V162" s="10"/>
      <c r="W162" s="10"/>
    </row>
    <row r="163" spans="21:23" x14ac:dyDescent="0.25">
      <c r="U163" s="1"/>
      <c r="V163" s="10"/>
      <c r="W163" s="10"/>
    </row>
    <row r="164" spans="21:23" x14ac:dyDescent="0.25">
      <c r="U164" s="1"/>
      <c r="V164" s="10"/>
      <c r="W164" s="10"/>
    </row>
    <row r="165" spans="21:23" x14ac:dyDescent="0.25">
      <c r="U165" s="1"/>
      <c r="V165" s="10"/>
      <c r="W165" s="10"/>
    </row>
    <row r="166" spans="21:23" x14ac:dyDescent="0.25">
      <c r="U166" s="1"/>
      <c r="V166" s="10"/>
      <c r="W166" s="10"/>
    </row>
    <row r="167" spans="21:23" x14ac:dyDescent="0.25">
      <c r="U167" s="1"/>
      <c r="V167" s="10"/>
      <c r="W167" s="10"/>
    </row>
    <row r="168" spans="21:23" x14ac:dyDescent="0.25">
      <c r="U168" s="1"/>
      <c r="V168" s="10"/>
      <c r="W168" s="10"/>
    </row>
    <row r="169" spans="21:23" x14ac:dyDescent="0.25">
      <c r="U169" s="1"/>
      <c r="V169" s="10"/>
      <c r="W169" s="10"/>
    </row>
    <row r="170" spans="21:23" x14ac:dyDescent="0.25">
      <c r="U170" s="1"/>
      <c r="V170" s="10"/>
      <c r="W170" s="10"/>
    </row>
    <row r="171" spans="21:23" x14ac:dyDescent="0.25">
      <c r="U171" s="1"/>
      <c r="V171" s="10"/>
      <c r="W171" s="10"/>
    </row>
    <row r="172" spans="21:23" x14ac:dyDescent="0.25">
      <c r="U172" s="1"/>
      <c r="V172" s="10"/>
      <c r="W172" s="10"/>
    </row>
    <row r="173" spans="21:23" x14ac:dyDescent="0.25">
      <c r="U173" s="1"/>
      <c r="V173" s="10"/>
      <c r="W173" s="10"/>
    </row>
    <row r="174" spans="21:23" x14ac:dyDescent="0.25">
      <c r="U174" s="1"/>
      <c r="V174" s="10"/>
      <c r="W174" s="10"/>
    </row>
    <row r="175" spans="21:23" x14ac:dyDescent="0.25">
      <c r="U175" s="1"/>
      <c r="V175" s="10"/>
      <c r="W175" s="10"/>
    </row>
    <row r="176" spans="21:23" x14ac:dyDescent="0.25">
      <c r="U176" s="1"/>
      <c r="V176" s="10"/>
      <c r="W176" s="10"/>
    </row>
    <row r="177" spans="21:23" x14ac:dyDescent="0.25">
      <c r="U177" s="1"/>
      <c r="V177" s="10"/>
      <c r="W177" s="10"/>
    </row>
    <row r="178" spans="21:23" x14ac:dyDescent="0.25">
      <c r="U178" s="1"/>
      <c r="V178" s="10"/>
      <c r="W178" s="10"/>
    </row>
    <row r="179" spans="21:23" x14ac:dyDescent="0.25">
      <c r="U179" s="1"/>
      <c r="V179" s="10"/>
      <c r="W179" s="10"/>
    </row>
    <row r="180" spans="21:23" x14ac:dyDescent="0.25">
      <c r="U180" s="1"/>
      <c r="V180" s="10"/>
      <c r="W180" s="10"/>
    </row>
    <row r="181" spans="21:23" x14ac:dyDescent="0.25">
      <c r="U181" s="1"/>
      <c r="V181" s="10"/>
      <c r="W181" s="10"/>
    </row>
    <row r="182" spans="21:23" x14ac:dyDescent="0.25">
      <c r="U182" s="1"/>
      <c r="V182" s="10"/>
      <c r="W182" s="10"/>
    </row>
    <row r="183" spans="21:23" x14ac:dyDescent="0.25">
      <c r="U183" s="1"/>
      <c r="V183" s="10"/>
      <c r="W183" s="10"/>
    </row>
    <row r="184" spans="21:23" x14ac:dyDescent="0.25">
      <c r="U184" s="1"/>
      <c r="V184" s="10"/>
      <c r="W184" s="10"/>
    </row>
    <row r="185" spans="21:23" x14ac:dyDescent="0.25">
      <c r="U185" s="1"/>
      <c r="V185" s="10"/>
      <c r="W185" s="10"/>
    </row>
    <row r="186" spans="21:23" x14ac:dyDescent="0.25">
      <c r="U186" s="1"/>
      <c r="V186" s="10"/>
      <c r="W186" s="10"/>
    </row>
    <row r="187" spans="21:23" x14ac:dyDescent="0.25">
      <c r="U187" s="1"/>
      <c r="V187" s="10"/>
      <c r="W187" s="10"/>
    </row>
    <row r="188" spans="21:23" x14ac:dyDescent="0.25">
      <c r="U188" s="1"/>
      <c r="V188" s="10"/>
      <c r="W188" s="10"/>
    </row>
    <row r="189" spans="21:23" x14ac:dyDescent="0.25">
      <c r="U189" s="1"/>
      <c r="V189" s="10"/>
      <c r="W189" s="10"/>
    </row>
    <row r="190" spans="21:23" x14ac:dyDescent="0.25">
      <c r="U190" s="1"/>
      <c r="V190" s="10"/>
      <c r="W190" s="10"/>
    </row>
    <row r="191" spans="21:23" x14ac:dyDescent="0.25">
      <c r="U191" s="1"/>
      <c r="V191" s="10"/>
      <c r="W191" s="10"/>
    </row>
    <row r="192" spans="21:23" x14ac:dyDescent="0.25">
      <c r="U192" s="1"/>
      <c r="V192" s="10"/>
      <c r="W192" s="10"/>
    </row>
    <row r="193" spans="21:23" x14ac:dyDescent="0.25">
      <c r="U193" s="1"/>
      <c r="V193" s="10"/>
      <c r="W193" s="10"/>
    </row>
    <row r="194" spans="21:23" x14ac:dyDescent="0.25">
      <c r="U194" s="1"/>
      <c r="V194" s="10"/>
      <c r="W194" s="10"/>
    </row>
    <row r="195" spans="21:23" x14ac:dyDescent="0.25">
      <c r="U195" s="1"/>
      <c r="V195" s="10"/>
      <c r="W195" s="10"/>
    </row>
    <row r="196" spans="21:23" x14ac:dyDescent="0.25">
      <c r="U196" s="1"/>
      <c r="V196" s="10"/>
      <c r="W196" s="10"/>
    </row>
    <row r="197" spans="21:23" x14ac:dyDescent="0.25">
      <c r="U197" s="1"/>
      <c r="V197" s="10"/>
      <c r="W197" s="10"/>
    </row>
    <row r="198" spans="21:23" x14ac:dyDescent="0.25">
      <c r="U198" s="1"/>
      <c r="V198" s="10"/>
      <c r="W198" s="10"/>
    </row>
    <row r="199" spans="21:23" x14ac:dyDescent="0.25">
      <c r="U199" s="1"/>
      <c r="V199" s="10"/>
      <c r="W199" s="10"/>
    </row>
    <row r="200" spans="21:23" x14ac:dyDescent="0.25">
      <c r="U200" s="1"/>
      <c r="V200" s="10"/>
      <c r="W200" s="10"/>
    </row>
    <row r="201" spans="21:23" x14ac:dyDescent="0.25">
      <c r="U201" s="1"/>
      <c r="V201" s="10"/>
      <c r="W201" s="10"/>
    </row>
    <row r="202" spans="21:23" x14ac:dyDescent="0.25">
      <c r="U202" s="1"/>
      <c r="V202" s="10"/>
      <c r="W202" s="10"/>
    </row>
    <row r="203" spans="21:23" x14ac:dyDescent="0.25">
      <c r="U203" s="1"/>
      <c r="V203" s="10"/>
      <c r="W203" s="10"/>
    </row>
    <row r="204" spans="21:23" x14ac:dyDescent="0.25">
      <c r="U204" s="1"/>
      <c r="V204" s="10"/>
      <c r="W204" s="10"/>
    </row>
    <row r="205" spans="21:23" x14ac:dyDescent="0.25">
      <c r="U205" s="1"/>
      <c r="V205" s="10"/>
      <c r="W205" s="10"/>
    </row>
    <row r="206" spans="21:23" x14ac:dyDescent="0.25">
      <c r="U206" s="1"/>
      <c r="V206" s="10"/>
      <c r="W206" s="10"/>
    </row>
    <row r="207" spans="21:23" x14ac:dyDescent="0.25">
      <c r="U207" s="1"/>
      <c r="V207" s="10"/>
      <c r="W207" s="10"/>
    </row>
    <row r="208" spans="21:23" x14ac:dyDescent="0.25">
      <c r="U208" s="1"/>
      <c r="V208" s="10"/>
      <c r="W208" s="10"/>
    </row>
    <row r="209" spans="21:23" x14ac:dyDescent="0.25">
      <c r="U209" s="1"/>
      <c r="V209" s="10"/>
      <c r="W209" s="10"/>
    </row>
    <row r="210" spans="21:23" x14ac:dyDescent="0.25">
      <c r="U210" s="1"/>
      <c r="V210" s="10"/>
      <c r="W210" s="10"/>
    </row>
    <row r="211" spans="21:23" x14ac:dyDescent="0.25">
      <c r="U211" s="1"/>
      <c r="V211" s="10"/>
      <c r="W211" s="10"/>
    </row>
    <row r="212" spans="21:23" x14ac:dyDescent="0.25">
      <c r="U212" s="1"/>
      <c r="V212" s="10"/>
      <c r="W212" s="10"/>
    </row>
    <row r="213" spans="21:23" x14ac:dyDescent="0.25">
      <c r="U213" s="1"/>
      <c r="V213" s="10"/>
      <c r="W213" s="10"/>
    </row>
    <row r="214" spans="21:23" x14ac:dyDescent="0.25">
      <c r="U214" s="1"/>
      <c r="V214" s="10"/>
      <c r="W214" s="10"/>
    </row>
    <row r="215" spans="21:23" x14ac:dyDescent="0.25">
      <c r="U215" s="1"/>
      <c r="V215" s="10"/>
      <c r="W215" s="10"/>
    </row>
    <row r="216" spans="21:23" x14ac:dyDescent="0.25">
      <c r="U216" s="1"/>
      <c r="V216" s="10"/>
      <c r="W216" s="10"/>
    </row>
    <row r="217" spans="21:23" x14ac:dyDescent="0.25">
      <c r="U217" s="1"/>
      <c r="V217" s="10"/>
      <c r="W217" s="10"/>
    </row>
    <row r="218" spans="21:23" x14ac:dyDescent="0.25">
      <c r="U218" s="1"/>
      <c r="V218" s="10"/>
      <c r="W218" s="10"/>
    </row>
    <row r="219" spans="21:23" x14ac:dyDescent="0.25">
      <c r="U219" s="1"/>
      <c r="V219" s="10"/>
      <c r="W219" s="10"/>
    </row>
    <row r="220" spans="21:23" x14ac:dyDescent="0.25">
      <c r="U220" s="1"/>
      <c r="V220" s="10"/>
      <c r="W220" s="10"/>
    </row>
    <row r="221" spans="21:23" x14ac:dyDescent="0.25">
      <c r="U221" s="1"/>
      <c r="V221" s="10"/>
      <c r="W221" s="10"/>
    </row>
    <row r="222" spans="21:23" x14ac:dyDescent="0.25">
      <c r="U222" s="1"/>
      <c r="V222" s="10"/>
      <c r="W222" s="10"/>
    </row>
    <row r="223" spans="21:23" x14ac:dyDescent="0.25">
      <c r="U223" s="1"/>
      <c r="V223" s="10"/>
      <c r="W223" s="10"/>
    </row>
    <row r="224" spans="21:23" x14ac:dyDescent="0.25">
      <c r="U224" s="1"/>
      <c r="V224" s="10"/>
      <c r="W224" s="10"/>
    </row>
    <row r="225" spans="21:23" x14ac:dyDescent="0.25">
      <c r="U225" s="1"/>
      <c r="V225" s="10"/>
      <c r="W225" s="10"/>
    </row>
    <row r="226" spans="21:23" x14ac:dyDescent="0.25">
      <c r="U226" s="1"/>
      <c r="V226" s="10"/>
      <c r="W226" s="10"/>
    </row>
    <row r="227" spans="21:23" x14ac:dyDescent="0.25">
      <c r="U227" s="1"/>
      <c r="V227" s="10"/>
      <c r="W227" s="10"/>
    </row>
    <row r="228" spans="21:23" x14ac:dyDescent="0.25">
      <c r="U228" s="1"/>
      <c r="V228" s="10"/>
      <c r="W228" s="10"/>
    </row>
    <row r="229" spans="21:23" x14ac:dyDescent="0.25">
      <c r="U229" s="1"/>
      <c r="V229" s="10"/>
      <c r="W229" s="10"/>
    </row>
    <row r="230" spans="21:23" x14ac:dyDescent="0.25">
      <c r="U230" s="1"/>
      <c r="V230" s="10"/>
      <c r="W230" s="10"/>
    </row>
    <row r="231" spans="21:23" x14ac:dyDescent="0.25">
      <c r="U231" s="1"/>
      <c r="V231" s="10"/>
      <c r="W231" s="10"/>
    </row>
    <row r="232" spans="21:23" x14ac:dyDescent="0.25">
      <c r="U232" s="1"/>
      <c r="V232" s="10"/>
      <c r="W232" s="10"/>
    </row>
    <row r="233" spans="21:23" x14ac:dyDescent="0.25">
      <c r="U233" s="1"/>
      <c r="V233" s="10"/>
      <c r="W233" s="10"/>
    </row>
    <row r="234" spans="21:23" x14ac:dyDescent="0.25">
      <c r="U234" s="1"/>
      <c r="V234" s="10"/>
      <c r="W234" s="10"/>
    </row>
    <row r="235" spans="21:23" x14ac:dyDescent="0.25">
      <c r="U235" s="1"/>
      <c r="V235" s="10"/>
      <c r="W235" s="10"/>
    </row>
    <row r="236" spans="21:23" x14ac:dyDescent="0.25">
      <c r="U236" s="1"/>
      <c r="V236" s="10"/>
      <c r="W236" s="10"/>
    </row>
    <row r="237" spans="21:23" x14ac:dyDescent="0.25">
      <c r="U237" s="1"/>
      <c r="V237" s="10"/>
      <c r="W237" s="10"/>
    </row>
    <row r="238" spans="21:23" x14ac:dyDescent="0.25">
      <c r="U238" s="1"/>
      <c r="V238" s="10"/>
      <c r="W238" s="10"/>
    </row>
    <row r="239" spans="21:23" x14ac:dyDescent="0.25">
      <c r="U239" s="1"/>
      <c r="V239" s="10"/>
      <c r="W239" s="10"/>
    </row>
    <row r="240" spans="21:23" x14ac:dyDescent="0.25">
      <c r="U240" s="1"/>
      <c r="V240" s="10"/>
      <c r="W240" s="10"/>
    </row>
    <row r="241" spans="21:23" x14ac:dyDescent="0.25">
      <c r="U241" s="1"/>
      <c r="V241" s="10"/>
      <c r="W241" s="10"/>
    </row>
    <row r="242" spans="21:23" x14ac:dyDescent="0.25">
      <c r="U242" s="1"/>
      <c r="V242" s="10"/>
      <c r="W242" s="10"/>
    </row>
    <row r="243" spans="21:23" x14ac:dyDescent="0.25">
      <c r="U243" s="1"/>
      <c r="V243" s="10"/>
      <c r="W243" s="10"/>
    </row>
    <row r="244" spans="21:23" x14ac:dyDescent="0.25">
      <c r="U244" s="1"/>
      <c r="V244" s="10"/>
      <c r="W244" s="10"/>
    </row>
    <row r="245" spans="21:23" x14ac:dyDescent="0.25">
      <c r="U245" s="1"/>
      <c r="V245" s="10"/>
      <c r="W245" s="10"/>
    </row>
    <row r="246" spans="21:23" x14ac:dyDescent="0.25">
      <c r="U246" s="1"/>
      <c r="V246" s="10"/>
      <c r="W246" s="10"/>
    </row>
    <row r="247" spans="21:23" x14ac:dyDescent="0.25">
      <c r="U247" s="1"/>
      <c r="V247" s="10"/>
      <c r="W247" s="10"/>
    </row>
    <row r="248" spans="21:23" x14ac:dyDescent="0.25">
      <c r="U248" s="1"/>
      <c r="V248" s="10"/>
      <c r="W248" s="10"/>
    </row>
    <row r="249" spans="21:23" x14ac:dyDescent="0.25">
      <c r="U249" s="1"/>
      <c r="V249" s="10"/>
      <c r="W249" s="10"/>
    </row>
    <row r="250" spans="21:23" x14ac:dyDescent="0.25">
      <c r="U250" s="1"/>
      <c r="V250" s="10"/>
      <c r="W250" s="10"/>
    </row>
    <row r="251" spans="21:23" x14ac:dyDescent="0.25">
      <c r="U251" s="1"/>
      <c r="V251" s="10"/>
      <c r="W251" s="10"/>
    </row>
    <row r="252" spans="21:23" x14ac:dyDescent="0.25">
      <c r="U252" s="1"/>
      <c r="V252" s="10"/>
      <c r="W252" s="10"/>
    </row>
    <row r="253" spans="21:23" x14ac:dyDescent="0.25">
      <c r="U253" s="1"/>
      <c r="V253" s="10"/>
      <c r="W253" s="10"/>
    </row>
    <row r="254" spans="21:23" x14ac:dyDescent="0.25">
      <c r="U254" s="1"/>
      <c r="V254" s="10"/>
      <c r="W254" s="10"/>
    </row>
    <row r="255" spans="21:23" x14ac:dyDescent="0.25">
      <c r="U255" s="1"/>
      <c r="V255" s="10"/>
      <c r="W255" s="10"/>
    </row>
    <row r="256" spans="21:23" x14ac:dyDescent="0.25">
      <c r="U256" s="1"/>
      <c r="V256" s="10"/>
      <c r="W256" s="10"/>
    </row>
    <row r="257" spans="21:23" x14ac:dyDescent="0.25">
      <c r="U257" s="1"/>
      <c r="V257" s="10"/>
      <c r="W257" s="10"/>
    </row>
    <row r="258" spans="21:23" x14ac:dyDescent="0.25">
      <c r="U258" s="1"/>
      <c r="V258" s="10"/>
      <c r="W258" s="10"/>
    </row>
    <row r="259" spans="21:23" x14ac:dyDescent="0.25">
      <c r="U259" s="1"/>
      <c r="V259" s="10"/>
      <c r="W259" s="10"/>
    </row>
    <row r="260" spans="21:23" x14ac:dyDescent="0.25">
      <c r="U260" s="1"/>
      <c r="V260" s="10"/>
      <c r="W260" s="10"/>
    </row>
    <row r="261" spans="21:23" x14ac:dyDescent="0.25">
      <c r="U261" s="1"/>
      <c r="V261" s="10"/>
      <c r="W261" s="10"/>
    </row>
    <row r="262" spans="21:23" x14ac:dyDescent="0.25">
      <c r="U262" s="1"/>
      <c r="V262" s="10"/>
      <c r="W262" s="10"/>
    </row>
    <row r="263" spans="21:23" x14ac:dyDescent="0.25">
      <c r="U263" s="1"/>
      <c r="V263" s="10"/>
      <c r="W263" s="10"/>
    </row>
    <row r="264" spans="21:23" x14ac:dyDescent="0.25">
      <c r="U264" s="1"/>
      <c r="V264" s="10"/>
      <c r="W264" s="10"/>
    </row>
    <row r="265" spans="21:23" x14ac:dyDescent="0.25">
      <c r="U265" s="1"/>
      <c r="V265" s="10"/>
      <c r="W265" s="10"/>
    </row>
    <row r="266" spans="21:23" x14ac:dyDescent="0.25">
      <c r="U266" s="1"/>
      <c r="V266" s="10"/>
      <c r="W266" s="10"/>
    </row>
    <row r="267" spans="21:23" x14ac:dyDescent="0.25">
      <c r="U267" s="1"/>
      <c r="V267" s="10"/>
      <c r="W267" s="10"/>
    </row>
    <row r="268" spans="21:23" x14ac:dyDescent="0.25">
      <c r="U268" s="1"/>
      <c r="V268" s="10"/>
      <c r="W268" s="10"/>
    </row>
    <row r="269" spans="21:23" x14ac:dyDescent="0.25">
      <c r="U269" s="1"/>
      <c r="V269" s="10"/>
      <c r="W269" s="10"/>
    </row>
    <row r="270" spans="21:23" x14ac:dyDescent="0.25">
      <c r="U270" s="1"/>
      <c r="V270" s="10"/>
      <c r="W270" s="10"/>
    </row>
    <row r="271" spans="21:23" x14ac:dyDescent="0.25">
      <c r="U271" s="1"/>
      <c r="V271" s="10"/>
      <c r="W271" s="10"/>
    </row>
    <row r="272" spans="21:23" x14ac:dyDescent="0.25">
      <c r="U272" s="1"/>
      <c r="V272" s="10"/>
      <c r="W272" s="10"/>
    </row>
    <row r="273" spans="21:23" x14ac:dyDescent="0.25">
      <c r="U273" s="1"/>
      <c r="V273" s="10"/>
      <c r="W273" s="10"/>
    </row>
    <row r="274" spans="21:23" x14ac:dyDescent="0.25">
      <c r="U274" s="1"/>
      <c r="V274" s="10"/>
      <c r="W274" s="10"/>
    </row>
    <row r="275" spans="21:23" x14ac:dyDescent="0.25">
      <c r="U275" s="1"/>
      <c r="V275" s="10"/>
      <c r="W275" s="10"/>
    </row>
    <row r="276" spans="21:23" x14ac:dyDescent="0.25">
      <c r="U276" s="1"/>
      <c r="V276" s="10"/>
      <c r="W276" s="10"/>
    </row>
    <row r="277" spans="21:23" x14ac:dyDescent="0.25">
      <c r="U277" s="1"/>
      <c r="V277" s="10"/>
      <c r="W277" s="10"/>
    </row>
    <row r="278" spans="21:23" x14ac:dyDescent="0.25">
      <c r="U278" s="1"/>
      <c r="V278" s="10"/>
      <c r="W278" s="10"/>
    </row>
    <row r="279" spans="21:23" x14ac:dyDescent="0.25">
      <c r="U279" s="1"/>
      <c r="V279" s="10"/>
      <c r="W279" s="10"/>
    </row>
    <row r="280" spans="21:23" x14ac:dyDescent="0.25">
      <c r="U280" s="1"/>
      <c r="V280" s="10"/>
      <c r="W280" s="10"/>
    </row>
    <row r="281" spans="21:23" x14ac:dyDescent="0.25">
      <c r="U281" s="1"/>
      <c r="V281" s="10"/>
      <c r="W281" s="10"/>
    </row>
    <row r="282" spans="21:23" x14ac:dyDescent="0.25">
      <c r="U282" s="1"/>
      <c r="V282" s="10"/>
      <c r="W282" s="10"/>
    </row>
    <row r="283" spans="21:23" x14ac:dyDescent="0.25">
      <c r="U283" s="1"/>
      <c r="V283" s="10"/>
      <c r="W283" s="10"/>
    </row>
    <row r="284" spans="21:23" x14ac:dyDescent="0.25">
      <c r="U284" s="1"/>
      <c r="V284" s="10"/>
      <c r="W284" s="10"/>
    </row>
    <row r="285" spans="21:23" x14ac:dyDescent="0.25">
      <c r="U285" s="1"/>
      <c r="V285" s="10"/>
      <c r="W285" s="10"/>
    </row>
    <row r="286" spans="21:23" x14ac:dyDescent="0.25">
      <c r="U286" s="1"/>
      <c r="V286" s="10"/>
      <c r="W286" s="10"/>
    </row>
    <row r="287" spans="21:23" x14ac:dyDescent="0.25">
      <c r="U287" s="1"/>
      <c r="V287" s="10"/>
      <c r="W287" s="10"/>
    </row>
    <row r="288" spans="21:23" x14ac:dyDescent="0.25">
      <c r="U288" s="1"/>
      <c r="V288" s="10"/>
      <c r="W288" s="10"/>
    </row>
    <row r="289" spans="21:23" x14ac:dyDescent="0.25">
      <c r="U289" s="1"/>
      <c r="V289" s="10"/>
      <c r="W289" s="10"/>
    </row>
    <row r="290" spans="21:23" x14ac:dyDescent="0.25">
      <c r="U290" s="1"/>
      <c r="V290" s="10"/>
      <c r="W290" s="10"/>
    </row>
    <row r="291" spans="21:23" x14ac:dyDescent="0.25">
      <c r="U291" s="1"/>
      <c r="V291" s="10"/>
      <c r="W291" s="10"/>
    </row>
    <row r="292" spans="21:23" x14ac:dyDescent="0.25">
      <c r="U292" s="1"/>
      <c r="V292" s="10"/>
      <c r="W292" s="10"/>
    </row>
    <row r="293" spans="21:23" x14ac:dyDescent="0.25">
      <c r="U293" s="1"/>
      <c r="V293" s="10"/>
      <c r="W293" s="10"/>
    </row>
    <row r="294" spans="21:23" x14ac:dyDescent="0.25">
      <c r="U294" s="1"/>
      <c r="V294" s="10"/>
      <c r="W294" s="10"/>
    </row>
    <row r="295" spans="21:23" x14ac:dyDescent="0.25">
      <c r="U295" s="1"/>
      <c r="V295" s="10"/>
      <c r="W295" s="10"/>
    </row>
    <row r="296" spans="21:23" x14ac:dyDescent="0.25">
      <c r="U296" s="1"/>
      <c r="V296" s="10"/>
      <c r="W296" s="10"/>
    </row>
    <row r="297" spans="21:23" x14ac:dyDescent="0.25">
      <c r="U297" s="1"/>
      <c r="V297" s="10"/>
      <c r="W297" s="10"/>
    </row>
    <row r="298" spans="21:23" x14ac:dyDescent="0.25">
      <c r="U298" s="1"/>
      <c r="V298" s="10"/>
      <c r="W298" s="10"/>
    </row>
    <row r="299" spans="21:23" x14ac:dyDescent="0.25">
      <c r="U299" s="1"/>
      <c r="V299" s="10"/>
      <c r="W299" s="10"/>
    </row>
    <row r="300" spans="21:23" x14ac:dyDescent="0.25">
      <c r="U300" s="1"/>
      <c r="V300" s="10"/>
      <c r="W300" s="10"/>
    </row>
    <row r="301" spans="21:23" x14ac:dyDescent="0.25">
      <c r="U301" s="1"/>
      <c r="V301" s="10"/>
      <c r="W301" s="10"/>
    </row>
    <row r="302" spans="21:23" x14ac:dyDescent="0.25">
      <c r="U302" s="1"/>
      <c r="V302" s="10"/>
      <c r="W302" s="10"/>
    </row>
    <row r="303" spans="21:23" x14ac:dyDescent="0.25">
      <c r="U303" s="1"/>
      <c r="V303" s="10"/>
      <c r="W303" s="10"/>
    </row>
    <row r="304" spans="21:23" x14ac:dyDescent="0.25">
      <c r="U304" s="1"/>
      <c r="V304" s="10"/>
      <c r="W304" s="10"/>
    </row>
    <row r="305" spans="21:23" x14ac:dyDescent="0.25">
      <c r="U305" s="1"/>
      <c r="V305" s="10"/>
      <c r="W305" s="10"/>
    </row>
    <row r="306" spans="21:23" x14ac:dyDescent="0.25">
      <c r="U306" s="1"/>
      <c r="V306" s="10"/>
      <c r="W306" s="10"/>
    </row>
    <row r="307" spans="21:23" x14ac:dyDescent="0.25">
      <c r="U307" s="1"/>
      <c r="V307" s="10"/>
      <c r="W307" s="10"/>
    </row>
    <row r="308" spans="21:23" x14ac:dyDescent="0.25">
      <c r="U308" s="1"/>
      <c r="V308" s="10"/>
      <c r="W308" s="10"/>
    </row>
    <row r="309" spans="21:23" x14ac:dyDescent="0.25">
      <c r="U309" s="1"/>
      <c r="V309" s="10"/>
      <c r="W309" s="10"/>
    </row>
    <row r="310" spans="21:23" x14ac:dyDescent="0.25">
      <c r="U310" s="1"/>
      <c r="V310" s="10"/>
      <c r="W310" s="10"/>
    </row>
    <row r="311" spans="21:23" x14ac:dyDescent="0.25">
      <c r="U311" s="1"/>
      <c r="V311" s="10"/>
      <c r="W311" s="10"/>
    </row>
    <row r="312" spans="21:23" x14ac:dyDescent="0.25">
      <c r="U312" s="1"/>
      <c r="V312" s="10"/>
      <c r="W312" s="10"/>
    </row>
    <row r="313" spans="21:23" x14ac:dyDescent="0.25">
      <c r="U313" s="1"/>
      <c r="V313" s="10"/>
      <c r="W313" s="10"/>
    </row>
    <row r="314" spans="21:23" x14ac:dyDescent="0.25">
      <c r="U314" s="1"/>
      <c r="V314" s="10"/>
      <c r="W314" s="10"/>
    </row>
    <row r="315" spans="21:23" x14ac:dyDescent="0.25">
      <c r="U315" s="1"/>
      <c r="V315" s="10"/>
      <c r="W315" s="10"/>
    </row>
    <row r="316" spans="21:23" x14ac:dyDescent="0.25">
      <c r="U316" s="1"/>
      <c r="V316" s="10"/>
      <c r="W316" s="10"/>
    </row>
    <row r="317" spans="21:23" x14ac:dyDescent="0.25">
      <c r="U317" s="1"/>
      <c r="V317" s="10"/>
      <c r="W317" s="10"/>
    </row>
    <row r="318" spans="21:23" x14ac:dyDescent="0.25">
      <c r="U318" s="1"/>
      <c r="V318" s="10"/>
      <c r="W318" s="10"/>
    </row>
    <row r="319" spans="21:23" x14ac:dyDescent="0.25">
      <c r="U319" s="1"/>
      <c r="V319" s="10"/>
      <c r="W319" s="10"/>
    </row>
    <row r="320" spans="21:23" x14ac:dyDescent="0.25">
      <c r="U320" s="1"/>
      <c r="V320" s="10"/>
      <c r="W320" s="10"/>
    </row>
    <row r="321" spans="21:23" x14ac:dyDescent="0.25">
      <c r="U321" s="1"/>
      <c r="V321" s="10"/>
      <c r="W321" s="10"/>
    </row>
    <row r="322" spans="21:23" x14ac:dyDescent="0.25">
      <c r="U322" s="1"/>
      <c r="V322" s="10"/>
      <c r="W322" s="10"/>
    </row>
    <row r="323" spans="21:23" x14ac:dyDescent="0.25">
      <c r="U323" s="1"/>
      <c r="V323" s="10"/>
      <c r="W323" s="10"/>
    </row>
    <row r="324" spans="21:23" x14ac:dyDescent="0.25">
      <c r="U324" s="1"/>
      <c r="V324" s="10"/>
      <c r="W324" s="10"/>
    </row>
    <row r="325" spans="21:23" x14ac:dyDescent="0.25">
      <c r="U325" s="1"/>
      <c r="V325" s="10"/>
      <c r="W325" s="10"/>
    </row>
    <row r="326" spans="21:23" x14ac:dyDescent="0.25">
      <c r="U326" s="1"/>
      <c r="V326" s="10"/>
      <c r="W326" s="10"/>
    </row>
    <row r="327" spans="21:23" x14ac:dyDescent="0.25">
      <c r="U327" s="1"/>
      <c r="V327" s="10"/>
      <c r="W327" s="10"/>
    </row>
    <row r="328" spans="21:23" x14ac:dyDescent="0.25">
      <c r="U328" s="1"/>
      <c r="V328" s="10"/>
      <c r="W328" s="10"/>
    </row>
    <row r="329" spans="21:23" x14ac:dyDescent="0.25">
      <c r="U329" s="1"/>
      <c r="V329" s="10"/>
      <c r="W329" s="10"/>
    </row>
    <row r="330" spans="21:23" x14ac:dyDescent="0.25">
      <c r="U330" s="1"/>
      <c r="V330" s="10"/>
      <c r="W330" s="10"/>
    </row>
    <row r="331" spans="21:23" x14ac:dyDescent="0.25">
      <c r="U331" s="1"/>
      <c r="V331" s="10"/>
      <c r="W331" s="10"/>
    </row>
    <row r="332" spans="21:23" x14ac:dyDescent="0.25">
      <c r="U332" s="1"/>
      <c r="V332" s="10"/>
      <c r="W332" s="10"/>
    </row>
    <row r="333" spans="21:23" x14ac:dyDescent="0.25">
      <c r="U333" s="1"/>
      <c r="V333" s="10"/>
      <c r="W333" s="10"/>
    </row>
    <row r="334" spans="21:23" x14ac:dyDescent="0.25">
      <c r="U334" s="1"/>
      <c r="V334" s="10"/>
      <c r="W334" s="10"/>
    </row>
    <row r="335" spans="21:23" x14ac:dyDescent="0.25">
      <c r="U335" s="1"/>
      <c r="V335" s="10"/>
      <c r="W335" s="10"/>
    </row>
    <row r="336" spans="21:23" x14ac:dyDescent="0.25">
      <c r="U336" s="1"/>
      <c r="V336" s="10"/>
      <c r="W336" s="10"/>
    </row>
    <row r="337" spans="21:23" x14ac:dyDescent="0.25">
      <c r="U337" s="1"/>
      <c r="V337" s="10"/>
      <c r="W337" s="10"/>
    </row>
    <row r="338" spans="21:23" x14ac:dyDescent="0.25">
      <c r="U338" s="1"/>
      <c r="V338" s="10"/>
      <c r="W338" s="10"/>
    </row>
    <row r="339" spans="21:23" x14ac:dyDescent="0.25">
      <c r="U339" s="1"/>
      <c r="V339" s="10"/>
      <c r="W339" s="10"/>
    </row>
    <row r="340" spans="21:23" x14ac:dyDescent="0.25">
      <c r="U340" s="1"/>
      <c r="V340" s="10"/>
      <c r="W340" s="10"/>
    </row>
    <row r="341" spans="21:23" x14ac:dyDescent="0.25">
      <c r="U341" s="1"/>
      <c r="V341" s="10"/>
      <c r="W341" s="10"/>
    </row>
    <row r="342" spans="21:23" x14ac:dyDescent="0.25">
      <c r="U342" s="1"/>
      <c r="V342" s="10"/>
      <c r="W342" s="10"/>
    </row>
    <row r="343" spans="21:23" x14ac:dyDescent="0.25">
      <c r="U343" s="1"/>
      <c r="V343" s="10"/>
      <c r="W343" s="10"/>
    </row>
    <row r="344" spans="21:23" x14ac:dyDescent="0.25">
      <c r="U344" s="1"/>
      <c r="V344" s="10"/>
      <c r="W344" s="10"/>
    </row>
    <row r="345" spans="21:23" x14ac:dyDescent="0.25">
      <c r="U345" s="1"/>
      <c r="V345" s="10"/>
      <c r="W345" s="10"/>
    </row>
    <row r="346" spans="21:23" x14ac:dyDescent="0.25">
      <c r="U346" s="1"/>
      <c r="V346" s="10"/>
      <c r="W346" s="10"/>
    </row>
    <row r="347" spans="21:23" x14ac:dyDescent="0.25">
      <c r="U347" s="1"/>
      <c r="V347" s="10"/>
      <c r="W347" s="10"/>
    </row>
    <row r="348" spans="21:23" x14ac:dyDescent="0.25">
      <c r="U348" s="1"/>
      <c r="V348" s="10"/>
      <c r="W348" s="10"/>
    </row>
    <row r="349" spans="21:23" x14ac:dyDescent="0.25">
      <c r="U349" s="1"/>
      <c r="V349" s="10"/>
      <c r="W349" s="10"/>
    </row>
    <row r="350" spans="21:23" x14ac:dyDescent="0.25">
      <c r="U350" s="1"/>
      <c r="V350" s="10"/>
      <c r="W350" s="10"/>
    </row>
    <row r="351" spans="21:23" x14ac:dyDescent="0.25">
      <c r="U351" s="1"/>
      <c r="V351" s="10"/>
      <c r="W351" s="10"/>
    </row>
    <row r="352" spans="21:23" x14ac:dyDescent="0.25">
      <c r="U352" s="1"/>
      <c r="V352" s="10"/>
      <c r="W352" s="10"/>
    </row>
    <row r="353" spans="21:23" x14ac:dyDescent="0.25">
      <c r="U353" s="1"/>
      <c r="V353" s="10"/>
      <c r="W353" s="10"/>
    </row>
    <row r="354" spans="21:23" x14ac:dyDescent="0.25">
      <c r="U354" s="1"/>
      <c r="V354" s="10"/>
      <c r="W354" s="10"/>
    </row>
    <row r="355" spans="21:23" x14ac:dyDescent="0.25">
      <c r="U355" s="1"/>
      <c r="V355" s="10"/>
      <c r="W355" s="10"/>
    </row>
    <row r="356" spans="21:23" x14ac:dyDescent="0.25">
      <c r="U356" s="1"/>
      <c r="V356" s="10"/>
      <c r="W356" s="10"/>
    </row>
    <row r="357" spans="21:23" x14ac:dyDescent="0.25">
      <c r="U357" s="1"/>
      <c r="V357" s="10"/>
      <c r="W357" s="10"/>
    </row>
    <row r="358" spans="21:23" x14ac:dyDescent="0.25">
      <c r="U358" s="1"/>
      <c r="V358" s="10"/>
      <c r="W358" s="10"/>
    </row>
    <row r="359" spans="21:23" x14ac:dyDescent="0.25">
      <c r="U359" s="1"/>
      <c r="V359" s="10"/>
      <c r="W359" s="10"/>
    </row>
    <row r="360" spans="21:23" x14ac:dyDescent="0.25">
      <c r="U360" s="1"/>
      <c r="V360" s="10"/>
      <c r="W360" s="10"/>
    </row>
    <row r="361" spans="21:23" x14ac:dyDescent="0.25">
      <c r="U361" s="1"/>
      <c r="V361" s="10"/>
      <c r="W361" s="10"/>
    </row>
    <row r="362" spans="21:23" x14ac:dyDescent="0.25">
      <c r="U362" s="1"/>
      <c r="V362" s="10"/>
      <c r="W362" s="10"/>
    </row>
    <row r="363" spans="21:23" x14ac:dyDescent="0.25">
      <c r="U363" s="1"/>
      <c r="V363" s="10"/>
      <c r="W363" s="10"/>
    </row>
    <row r="364" spans="21:23" x14ac:dyDescent="0.25">
      <c r="U364" s="1"/>
      <c r="V364" s="10"/>
      <c r="W364" s="10"/>
    </row>
    <row r="365" spans="21:23" x14ac:dyDescent="0.25">
      <c r="U365" s="1"/>
      <c r="V365" s="10"/>
      <c r="W365" s="10"/>
    </row>
    <row r="366" spans="21:23" x14ac:dyDescent="0.25">
      <c r="U366" s="1"/>
      <c r="V366" s="10"/>
      <c r="W366" s="10"/>
    </row>
    <row r="367" spans="21:23" x14ac:dyDescent="0.25">
      <c r="U367" s="1"/>
      <c r="V367" s="10"/>
      <c r="W367" s="10"/>
    </row>
    <row r="368" spans="21:23" x14ac:dyDescent="0.25">
      <c r="U368" s="1"/>
      <c r="V368" s="10"/>
      <c r="W368" s="10"/>
    </row>
    <row r="369" spans="21:23" x14ac:dyDescent="0.25">
      <c r="U369" s="1"/>
      <c r="V369" s="10"/>
      <c r="W369" s="10"/>
    </row>
    <row r="370" spans="21:23" x14ac:dyDescent="0.25">
      <c r="U370" s="1"/>
      <c r="V370" s="10"/>
      <c r="W370" s="10"/>
    </row>
    <row r="371" spans="21:23" x14ac:dyDescent="0.25">
      <c r="U371" s="1"/>
      <c r="V371" s="10"/>
      <c r="W371" s="10"/>
    </row>
    <row r="372" spans="21:23" x14ac:dyDescent="0.25">
      <c r="U372" s="1"/>
      <c r="V372" s="10"/>
      <c r="W372" s="10"/>
    </row>
    <row r="373" spans="21:23" x14ac:dyDescent="0.25">
      <c r="U373" s="1"/>
      <c r="V373" s="10"/>
      <c r="W373" s="10"/>
    </row>
    <row r="374" spans="21:23" x14ac:dyDescent="0.25">
      <c r="U374" s="1"/>
      <c r="V374" s="10"/>
      <c r="W374" s="10"/>
    </row>
    <row r="375" spans="21:23" x14ac:dyDescent="0.25">
      <c r="U375" s="1"/>
      <c r="V375" s="10"/>
      <c r="W375" s="10"/>
    </row>
    <row r="376" spans="21:23" x14ac:dyDescent="0.25">
      <c r="U376" s="1"/>
      <c r="V376" s="10"/>
      <c r="W376" s="10"/>
    </row>
    <row r="377" spans="21:23" x14ac:dyDescent="0.25">
      <c r="U377" s="1"/>
      <c r="V377" s="10"/>
      <c r="W377" s="10"/>
    </row>
    <row r="378" spans="21:23" x14ac:dyDescent="0.25">
      <c r="U378" s="1"/>
      <c r="V378" s="10"/>
      <c r="W378" s="10"/>
    </row>
    <row r="379" spans="21:23" x14ac:dyDescent="0.25">
      <c r="U379" s="1"/>
      <c r="V379" s="10"/>
      <c r="W379" s="10"/>
    </row>
    <row r="380" spans="21:23" x14ac:dyDescent="0.25">
      <c r="U380" s="1"/>
      <c r="V380" s="10"/>
      <c r="W380" s="10"/>
    </row>
    <row r="381" spans="21:23" x14ac:dyDescent="0.25">
      <c r="U381" s="1"/>
      <c r="V381" s="10"/>
      <c r="W381" s="10"/>
    </row>
    <row r="382" spans="21:23" x14ac:dyDescent="0.25">
      <c r="U382" s="1"/>
      <c r="V382" s="10"/>
      <c r="W382" s="10"/>
    </row>
    <row r="383" spans="21:23" x14ac:dyDescent="0.25">
      <c r="U383" s="1"/>
      <c r="V383" s="10"/>
      <c r="W383" s="10"/>
    </row>
    <row r="384" spans="21:23" x14ac:dyDescent="0.25">
      <c r="U384" s="1"/>
      <c r="V384" s="10"/>
      <c r="W384" s="10"/>
    </row>
    <row r="385" spans="21:23" x14ac:dyDescent="0.25">
      <c r="U385" s="1"/>
      <c r="V385" s="10"/>
      <c r="W385" s="10"/>
    </row>
    <row r="386" spans="21:23" x14ac:dyDescent="0.25">
      <c r="U386" s="1"/>
      <c r="V386" s="10"/>
      <c r="W386" s="10"/>
    </row>
    <row r="387" spans="21:23" x14ac:dyDescent="0.25">
      <c r="U387" s="1"/>
      <c r="V387" s="10"/>
      <c r="W387" s="10"/>
    </row>
    <row r="388" spans="21:23" x14ac:dyDescent="0.25">
      <c r="U388" s="1"/>
      <c r="V388" s="10"/>
      <c r="W388" s="10"/>
    </row>
    <row r="389" spans="21:23" x14ac:dyDescent="0.25">
      <c r="U389" s="1"/>
      <c r="V389" s="10"/>
      <c r="W389" s="10"/>
    </row>
    <row r="390" spans="21:23" x14ac:dyDescent="0.25">
      <c r="U390" s="1"/>
      <c r="V390" s="10"/>
      <c r="W390" s="10"/>
    </row>
    <row r="391" spans="21:23" x14ac:dyDescent="0.25">
      <c r="U391" s="1"/>
      <c r="V391" s="10"/>
      <c r="W391" s="10"/>
    </row>
    <row r="392" spans="21:23" x14ac:dyDescent="0.25">
      <c r="U392" s="1"/>
      <c r="V392" s="10"/>
      <c r="W392" s="10"/>
    </row>
    <row r="393" spans="21:23" x14ac:dyDescent="0.25">
      <c r="U393" s="1"/>
      <c r="V393" s="10"/>
      <c r="W393" s="10"/>
    </row>
    <row r="394" spans="21:23" x14ac:dyDescent="0.25">
      <c r="U394" s="1"/>
      <c r="V394" s="10"/>
      <c r="W394" s="10"/>
    </row>
    <row r="395" spans="21:23" x14ac:dyDescent="0.25">
      <c r="U395" s="1"/>
      <c r="V395" s="10"/>
      <c r="W395" s="10"/>
    </row>
    <row r="396" spans="21:23" x14ac:dyDescent="0.25">
      <c r="U396" s="1"/>
      <c r="V396" s="10"/>
      <c r="W396" s="10"/>
    </row>
    <row r="397" spans="21:23" x14ac:dyDescent="0.25">
      <c r="U397" s="1"/>
      <c r="V397" s="10"/>
      <c r="W397" s="10"/>
    </row>
    <row r="398" spans="21:23" x14ac:dyDescent="0.25">
      <c r="U398" s="1"/>
      <c r="V398" s="10"/>
      <c r="W398" s="10"/>
    </row>
    <row r="399" spans="21:23" x14ac:dyDescent="0.25">
      <c r="U399" s="1"/>
      <c r="V399" s="10"/>
      <c r="W399" s="10"/>
    </row>
    <row r="400" spans="21:23" x14ac:dyDescent="0.25">
      <c r="U400" s="1"/>
      <c r="V400" s="10"/>
      <c r="W400" s="10"/>
    </row>
    <row r="401" spans="21:23" x14ac:dyDescent="0.25">
      <c r="U401" s="1"/>
      <c r="V401" s="10"/>
      <c r="W401" s="10"/>
    </row>
    <row r="402" spans="21:23" x14ac:dyDescent="0.25">
      <c r="U402" s="1"/>
      <c r="V402" s="10"/>
      <c r="W402" s="10"/>
    </row>
    <row r="403" spans="21:23" x14ac:dyDescent="0.25">
      <c r="U403" s="1"/>
      <c r="V403" s="10"/>
      <c r="W403" s="10"/>
    </row>
    <row r="404" spans="21:23" x14ac:dyDescent="0.25">
      <c r="U404" s="1"/>
      <c r="V404" s="10"/>
      <c r="W404" s="10"/>
    </row>
    <row r="405" spans="21:23" x14ac:dyDescent="0.25">
      <c r="U405" s="1"/>
      <c r="V405" s="10"/>
      <c r="W405" s="10"/>
    </row>
    <row r="406" spans="21:23" x14ac:dyDescent="0.25">
      <c r="U406" s="1"/>
      <c r="V406" s="10"/>
      <c r="W406" s="10"/>
    </row>
    <row r="407" spans="21:23" x14ac:dyDescent="0.25">
      <c r="U407" s="1"/>
      <c r="V407" s="10"/>
      <c r="W407" s="10"/>
    </row>
    <row r="408" spans="21:23" x14ac:dyDescent="0.25">
      <c r="U408" s="1"/>
      <c r="V408" s="10"/>
      <c r="W408" s="10"/>
    </row>
    <row r="409" spans="21:23" x14ac:dyDescent="0.25">
      <c r="U409" s="1"/>
      <c r="V409" s="10"/>
      <c r="W409" s="10"/>
    </row>
    <row r="410" spans="21:23" x14ac:dyDescent="0.25">
      <c r="U410" s="1"/>
      <c r="V410" s="10"/>
      <c r="W410" s="10"/>
    </row>
    <row r="411" spans="21:23" x14ac:dyDescent="0.25">
      <c r="U411" s="1"/>
      <c r="V411" s="10"/>
      <c r="W411" s="10"/>
    </row>
    <row r="412" spans="21:23" x14ac:dyDescent="0.25">
      <c r="U412" s="1"/>
      <c r="V412" s="10"/>
      <c r="W412" s="10"/>
    </row>
    <row r="413" spans="21:23" x14ac:dyDescent="0.25">
      <c r="U413" s="1"/>
      <c r="V413" s="10"/>
      <c r="W413" s="10"/>
    </row>
    <row r="414" spans="21:23" x14ac:dyDescent="0.25">
      <c r="U414" s="1"/>
      <c r="V414" s="10"/>
      <c r="W414" s="10"/>
    </row>
    <row r="415" spans="21:23" x14ac:dyDescent="0.25">
      <c r="U415" s="1"/>
      <c r="V415" s="10"/>
      <c r="W415" s="10"/>
    </row>
    <row r="416" spans="21:23" x14ac:dyDescent="0.25">
      <c r="U416" s="1"/>
      <c r="V416" s="10"/>
      <c r="W416" s="10"/>
    </row>
    <row r="417" spans="21:23" x14ac:dyDescent="0.25">
      <c r="U417" s="1"/>
      <c r="V417" s="10"/>
      <c r="W417" s="10"/>
    </row>
    <row r="418" spans="21:23" x14ac:dyDescent="0.25">
      <c r="U418" s="1"/>
      <c r="V418" s="10"/>
      <c r="W418" s="10"/>
    </row>
    <row r="419" spans="21:23" x14ac:dyDescent="0.25">
      <c r="U419" s="1"/>
      <c r="V419" s="10"/>
      <c r="W419" s="10"/>
    </row>
    <row r="420" spans="21:23" x14ac:dyDescent="0.25">
      <c r="U420" s="1"/>
      <c r="V420" s="10"/>
      <c r="W420" s="10"/>
    </row>
    <row r="421" spans="21:23" x14ac:dyDescent="0.25">
      <c r="U421" s="1"/>
      <c r="V421" s="10"/>
      <c r="W421" s="10"/>
    </row>
    <row r="422" spans="21:23" x14ac:dyDescent="0.25">
      <c r="U422" s="1"/>
      <c r="V422" s="10"/>
      <c r="W422" s="10"/>
    </row>
    <row r="423" spans="21:23" x14ac:dyDescent="0.25">
      <c r="U423" s="1"/>
      <c r="V423" s="10"/>
      <c r="W423" s="10"/>
    </row>
    <row r="424" spans="21:23" x14ac:dyDescent="0.25">
      <c r="U424" s="1"/>
      <c r="V424" s="10"/>
      <c r="W424" s="10"/>
    </row>
    <row r="425" spans="21:23" x14ac:dyDescent="0.25">
      <c r="U425" s="1"/>
      <c r="V425" s="10"/>
      <c r="W425" s="10"/>
    </row>
    <row r="426" spans="21:23" x14ac:dyDescent="0.25">
      <c r="U426" s="1"/>
      <c r="V426" s="10"/>
      <c r="W426" s="10"/>
    </row>
    <row r="427" spans="21:23" x14ac:dyDescent="0.25">
      <c r="U427" s="1"/>
      <c r="V427" s="10"/>
      <c r="W427" s="10"/>
    </row>
    <row r="428" spans="21:23" x14ac:dyDescent="0.25">
      <c r="U428" s="1"/>
      <c r="V428" s="10"/>
      <c r="W428" s="10"/>
    </row>
    <row r="429" spans="21:23" x14ac:dyDescent="0.25">
      <c r="U429" s="1"/>
      <c r="V429" s="10"/>
      <c r="W429" s="10"/>
    </row>
    <row r="430" spans="21:23" x14ac:dyDescent="0.25">
      <c r="U430" s="1"/>
      <c r="V430" s="10"/>
      <c r="W430" s="10"/>
    </row>
    <row r="431" spans="21:23" x14ac:dyDescent="0.25">
      <c r="U431" s="1"/>
      <c r="V431" s="10"/>
      <c r="W431" s="10"/>
    </row>
    <row r="432" spans="21:23" x14ac:dyDescent="0.25">
      <c r="U432" s="1"/>
      <c r="V432" s="10"/>
      <c r="W432" s="10"/>
    </row>
    <row r="433" spans="21:23" x14ac:dyDescent="0.25">
      <c r="U433" s="1"/>
      <c r="V433" s="10"/>
      <c r="W433" s="10"/>
    </row>
    <row r="434" spans="21:23" x14ac:dyDescent="0.25">
      <c r="U434" s="1"/>
      <c r="V434" s="10"/>
      <c r="W434" s="10"/>
    </row>
    <row r="435" spans="21:23" x14ac:dyDescent="0.25">
      <c r="U435" s="1"/>
      <c r="V435" s="10"/>
      <c r="W435" s="10"/>
    </row>
    <row r="436" spans="21:23" x14ac:dyDescent="0.25">
      <c r="U436" s="1"/>
      <c r="V436" s="10"/>
      <c r="W436" s="10"/>
    </row>
    <row r="437" spans="21:23" x14ac:dyDescent="0.25">
      <c r="U437" s="1"/>
      <c r="V437" s="10"/>
      <c r="W437" s="10"/>
    </row>
    <row r="438" spans="21:23" x14ac:dyDescent="0.25">
      <c r="U438" s="1"/>
      <c r="V438" s="10"/>
      <c r="W438" s="10"/>
    </row>
    <row r="439" spans="21:23" x14ac:dyDescent="0.25">
      <c r="U439" s="1"/>
      <c r="V439" s="10"/>
      <c r="W439" s="10"/>
    </row>
    <row r="440" spans="21:23" x14ac:dyDescent="0.25">
      <c r="U440" s="1"/>
      <c r="V440" s="10"/>
      <c r="W440" s="10"/>
    </row>
    <row r="441" spans="21:23" x14ac:dyDescent="0.25">
      <c r="U441" s="1"/>
      <c r="V441" s="10"/>
      <c r="W441" s="10"/>
    </row>
    <row r="442" spans="21:23" x14ac:dyDescent="0.25">
      <c r="U442" s="1"/>
      <c r="V442" s="10"/>
      <c r="W442" s="10"/>
    </row>
    <row r="443" spans="21:23" x14ac:dyDescent="0.25">
      <c r="U443" s="1"/>
      <c r="V443" s="10"/>
      <c r="W443" s="10"/>
    </row>
    <row r="444" spans="21:23" x14ac:dyDescent="0.25">
      <c r="U444" s="1"/>
      <c r="V444" s="10"/>
      <c r="W444" s="10"/>
    </row>
    <row r="445" spans="21:23" x14ac:dyDescent="0.25">
      <c r="U445" s="1"/>
      <c r="V445" s="10"/>
      <c r="W445" s="10"/>
    </row>
    <row r="446" spans="21:23" x14ac:dyDescent="0.25">
      <c r="U446" s="1"/>
      <c r="V446" s="10"/>
      <c r="W446" s="10"/>
    </row>
    <row r="447" spans="21:23" x14ac:dyDescent="0.25">
      <c r="U447" s="1"/>
      <c r="V447" s="10"/>
      <c r="W447" s="10"/>
    </row>
    <row r="448" spans="21:23" x14ac:dyDescent="0.25">
      <c r="U448" s="1"/>
      <c r="V448" s="10"/>
      <c r="W448" s="10"/>
    </row>
    <row r="449" spans="21:23" x14ac:dyDescent="0.25">
      <c r="U449" s="1"/>
      <c r="V449" s="10"/>
      <c r="W449" s="10"/>
    </row>
    <row r="450" spans="21:23" x14ac:dyDescent="0.25">
      <c r="U450" s="1"/>
      <c r="V450" s="10"/>
      <c r="W450" s="10"/>
    </row>
    <row r="451" spans="21:23" x14ac:dyDescent="0.25">
      <c r="U451" s="1"/>
      <c r="V451" s="10"/>
      <c r="W451" s="10"/>
    </row>
    <row r="452" spans="21:23" x14ac:dyDescent="0.25">
      <c r="U452" s="1"/>
      <c r="V452" s="10"/>
      <c r="W452" s="10"/>
    </row>
    <row r="453" spans="21:23" x14ac:dyDescent="0.25">
      <c r="U453" s="1"/>
      <c r="V453" s="10"/>
      <c r="W453" s="10"/>
    </row>
    <row r="454" spans="21:23" x14ac:dyDescent="0.25">
      <c r="U454" s="1"/>
      <c r="V454" s="10"/>
      <c r="W454" s="10"/>
    </row>
    <row r="455" spans="21:23" x14ac:dyDescent="0.25">
      <c r="U455" s="1"/>
      <c r="V455" s="10"/>
      <c r="W455" s="10"/>
    </row>
  </sheetData>
  <autoFilter ref="A1:G1" xr:uid="{11CF560E-7236-4AB1-A58B-AE1AD2A04E27}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F7926-F28F-48A8-8475-6E1039DE7DAD}">
  <dimension ref="A1:EL455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3" sqref="A13"/>
    </sheetView>
  </sheetViews>
  <sheetFormatPr defaultRowHeight="15" x14ac:dyDescent="0.25"/>
  <cols>
    <col min="1" max="1" width="23.140625" style="1" customWidth="1"/>
    <col min="2" max="2" width="12.85546875" style="31" customWidth="1"/>
    <col min="3" max="3" width="12.85546875" style="45" customWidth="1"/>
    <col min="4" max="4" width="10.7109375" style="17" customWidth="1"/>
    <col min="5" max="5" width="3.7109375" style="15" customWidth="1"/>
    <col min="6" max="6" width="10.7109375" customWidth="1"/>
    <col min="7" max="7" width="3.7109375" style="13" customWidth="1"/>
    <col min="8" max="8" width="10.7109375" style="13" customWidth="1"/>
    <col min="9" max="9" width="3.7109375" style="13" customWidth="1"/>
    <col min="10" max="10" width="10.7109375" style="13" customWidth="1"/>
    <col min="11" max="11" width="3.7109375" style="13" customWidth="1"/>
    <col min="12" max="12" width="10.7109375" style="41" customWidth="1"/>
    <col min="13" max="13" width="3.7109375" style="13" customWidth="1"/>
    <col min="14" max="14" width="10.7109375" style="13" customWidth="1"/>
    <col min="15" max="15" width="3.7109375" style="13" customWidth="1"/>
    <col min="16" max="16" width="10.7109375" style="15" customWidth="1"/>
    <col min="17" max="17" width="3.7109375" style="15" customWidth="1"/>
    <col min="18" max="18" width="10.7109375" style="15" customWidth="1"/>
    <col min="19" max="19" width="3.7109375" style="15" customWidth="1"/>
    <col min="20" max="20" width="10.7109375" customWidth="1"/>
    <col min="21" max="21" width="3.7109375" customWidth="1"/>
    <col min="22" max="22" width="10.7109375" customWidth="1"/>
    <col min="23" max="23" width="3.7109375" customWidth="1"/>
    <col min="24" max="24" width="10.7109375" style="46" customWidth="1"/>
    <col min="25" max="25" width="3.7109375" customWidth="1"/>
    <col min="26" max="26" width="10.7109375" customWidth="1"/>
    <col min="27" max="27" width="3.7109375" customWidth="1"/>
    <col min="28" max="28" width="10.7109375" customWidth="1"/>
    <col min="29" max="29" width="3.7109375" customWidth="1"/>
    <col min="30" max="30" width="10.7109375" customWidth="1"/>
    <col min="31" max="31" width="3.7109375" customWidth="1"/>
    <col min="32" max="32" width="10.7109375" customWidth="1"/>
    <col min="33" max="33" width="3.7109375" customWidth="1"/>
    <col min="34" max="34" width="10.7109375" customWidth="1"/>
    <col min="35" max="35" width="3.7109375" customWidth="1"/>
    <col min="36" max="36" width="10.7109375" customWidth="1"/>
    <col min="37" max="37" width="3.7109375" customWidth="1"/>
    <col min="38" max="38" width="10.7109375" customWidth="1"/>
    <col min="39" max="39" width="3.7109375" customWidth="1"/>
    <col min="40" max="40" width="10.7109375" customWidth="1"/>
    <col min="41" max="41" width="3.7109375" customWidth="1"/>
    <col min="42" max="42" width="10.7109375" customWidth="1"/>
    <col min="43" max="43" width="3.7109375" customWidth="1"/>
    <col min="44" max="44" width="10.7109375" customWidth="1"/>
    <col min="45" max="45" width="3.7109375" customWidth="1"/>
    <col min="46" max="46" width="10.7109375" style="46" customWidth="1"/>
    <col min="47" max="47" width="3.7109375" customWidth="1"/>
    <col min="48" max="48" width="10.7109375" customWidth="1"/>
    <col min="49" max="49" width="3.7109375" customWidth="1"/>
    <col min="50" max="50" width="10.7109375" customWidth="1"/>
    <col min="51" max="51" width="3.7109375" customWidth="1"/>
    <col min="52" max="52" width="10.7109375" customWidth="1"/>
    <col min="53" max="53" width="3.7109375" customWidth="1"/>
    <col min="54" max="54" width="10.7109375" customWidth="1"/>
    <col min="55" max="55" width="3.7109375" customWidth="1"/>
    <col min="56" max="56" width="10.7109375" customWidth="1"/>
    <col min="57" max="57" width="3.7109375" customWidth="1"/>
    <col min="58" max="58" width="10.7109375" style="46" customWidth="1"/>
    <col min="59" max="59" width="3.7109375" customWidth="1"/>
    <col min="60" max="60" width="10.7109375" customWidth="1"/>
    <col min="61" max="61" width="3.7109375" customWidth="1"/>
    <col min="62" max="62" width="10.7109375" customWidth="1"/>
    <col min="63" max="63" width="3.7109375" customWidth="1"/>
    <col min="64" max="64" width="10.7109375" customWidth="1"/>
    <col min="65" max="65" width="3.7109375" customWidth="1"/>
    <col min="66" max="66" width="10.7109375" customWidth="1"/>
    <col min="67" max="67" width="3.7109375" customWidth="1"/>
    <col min="68" max="68" width="10.7109375" customWidth="1"/>
    <col min="69" max="69" width="3.7109375" customWidth="1"/>
    <col min="70" max="70" width="10.7109375" customWidth="1"/>
    <col min="71" max="71" width="3.7109375" customWidth="1"/>
    <col min="72" max="72" width="10.7109375" customWidth="1"/>
    <col min="73" max="73" width="3.7109375" customWidth="1"/>
    <col min="74" max="74" width="10.7109375" style="46" customWidth="1"/>
    <col min="75" max="75" width="3.7109375" customWidth="1"/>
    <col min="76" max="76" width="10.7109375" customWidth="1"/>
    <col min="77" max="77" width="3.7109375" customWidth="1"/>
    <col min="78" max="78" width="10.7109375" customWidth="1"/>
    <col min="79" max="79" width="3.7109375" customWidth="1"/>
    <col min="80" max="80" width="10.7109375" customWidth="1"/>
    <col min="81" max="81" width="3.7109375" customWidth="1"/>
    <col min="82" max="82" width="10.7109375" customWidth="1"/>
    <col min="83" max="83" width="3.7109375" customWidth="1"/>
    <col min="84" max="84" width="10.7109375" customWidth="1"/>
    <col min="85" max="85" width="3.7109375" customWidth="1"/>
    <col min="86" max="86" width="10.7109375" customWidth="1"/>
    <col min="87" max="87" width="3.7109375" customWidth="1"/>
    <col min="88" max="88" width="10.7109375" style="46" customWidth="1"/>
    <col min="89" max="89" width="3.7109375" customWidth="1"/>
    <col min="90" max="90" width="10.7109375" customWidth="1"/>
    <col min="91" max="91" width="3.7109375" customWidth="1"/>
    <col min="92" max="92" width="10.7109375" customWidth="1"/>
    <col min="93" max="93" width="3.7109375" customWidth="1"/>
    <col min="94" max="94" width="10.7109375" customWidth="1"/>
    <col min="95" max="95" width="3.7109375" customWidth="1"/>
    <col min="96" max="96" width="10.7109375" style="46" customWidth="1"/>
    <col min="97" max="97" width="3.7109375" customWidth="1"/>
    <col min="98" max="98" width="10.7109375" customWidth="1"/>
    <col min="99" max="99" width="3.7109375" customWidth="1"/>
    <col min="100" max="100" width="10.7109375" customWidth="1"/>
    <col min="101" max="101" width="3.7109375" customWidth="1"/>
    <col min="102" max="102" width="10.7109375" customWidth="1"/>
    <col min="103" max="103" width="3.7109375" customWidth="1"/>
    <col min="104" max="104" width="10.7109375" customWidth="1"/>
    <col min="105" max="105" width="3.7109375" customWidth="1"/>
    <col min="106" max="106" width="10.7109375" customWidth="1"/>
    <col min="107" max="107" width="3.7109375" customWidth="1"/>
    <col min="108" max="108" width="10.7109375" customWidth="1"/>
    <col min="109" max="109" width="3.7109375" customWidth="1"/>
    <col min="110" max="110" width="15.7109375" customWidth="1"/>
    <col min="111" max="111" width="3.7109375" customWidth="1"/>
    <col min="112" max="112" width="10.7109375" style="46" customWidth="1"/>
    <col min="113" max="113" width="3.7109375" customWidth="1"/>
    <col min="114" max="114" width="10.7109375" customWidth="1"/>
    <col min="115" max="115" width="3.7109375" customWidth="1"/>
    <col min="116" max="116" width="10.7109375" customWidth="1"/>
    <col min="117" max="117" width="3.7109375" customWidth="1"/>
    <col min="118" max="118" width="10.7109375" customWidth="1"/>
    <col min="119" max="119" width="3.7109375" customWidth="1"/>
    <col min="120" max="120" width="10.7109375" customWidth="1"/>
    <col min="121" max="121" width="3.7109375" customWidth="1"/>
    <col min="122" max="122" width="10.7109375" customWidth="1"/>
    <col min="123" max="123" width="3.7109375" customWidth="1"/>
    <col min="124" max="124" width="10.7109375" customWidth="1"/>
    <col min="125" max="125" width="3.7109375" customWidth="1"/>
    <col min="126" max="126" width="10.7109375" customWidth="1"/>
    <col min="127" max="127" width="3.7109375" customWidth="1"/>
    <col min="128" max="128" width="10.7109375" customWidth="1"/>
    <col min="129" max="129" width="3.7109375" customWidth="1"/>
    <col min="130" max="130" width="10.7109375" customWidth="1"/>
    <col min="131" max="131" width="3.7109375" customWidth="1"/>
    <col min="132" max="132" width="10.7109375" style="46" customWidth="1"/>
    <col min="133" max="133" width="3.7109375" customWidth="1"/>
    <col min="134" max="134" width="10.7109375" style="74" customWidth="1"/>
    <col min="135" max="135" width="2.7109375" customWidth="1"/>
    <col min="136" max="136" width="10.7109375" style="74" customWidth="1"/>
    <col min="137" max="137" width="2.7109375" customWidth="1"/>
    <col min="138" max="138" width="10.7109375" style="74" customWidth="1"/>
    <col min="139" max="139" width="2.7109375" customWidth="1"/>
    <col min="140" max="140" width="10.7109375" style="77" customWidth="1"/>
    <col min="141" max="141" width="10.7109375" customWidth="1"/>
    <col min="142" max="142" width="10.7109375" style="13" customWidth="1"/>
    <col min="143" max="185" width="10.7109375" customWidth="1"/>
  </cols>
  <sheetData>
    <row r="1" spans="1:142" s="19" customFormat="1" ht="54.95" customHeight="1" x14ac:dyDescent="0.25">
      <c r="A1" s="2" t="s">
        <v>0</v>
      </c>
      <c r="B1" s="8" t="s">
        <v>3</v>
      </c>
      <c r="C1" s="42" t="s">
        <v>57</v>
      </c>
      <c r="D1" s="21" t="s">
        <v>9</v>
      </c>
      <c r="E1" s="21"/>
      <c r="F1" s="21" t="s">
        <v>10</v>
      </c>
      <c r="G1" s="21"/>
      <c r="H1" s="21" t="s">
        <v>11</v>
      </c>
      <c r="I1" s="21"/>
      <c r="J1" s="21" t="s">
        <v>12</v>
      </c>
      <c r="K1" s="21"/>
      <c r="L1" s="38" t="s">
        <v>7</v>
      </c>
      <c r="M1" s="21"/>
      <c r="N1" s="21" t="s">
        <v>13</v>
      </c>
      <c r="O1" s="21"/>
      <c r="P1" s="21" t="s">
        <v>20</v>
      </c>
      <c r="Q1" s="21"/>
      <c r="R1" s="21" t="s">
        <v>21</v>
      </c>
      <c r="S1" s="21"/>
      <c r="T1" s="21" t="s">
        <v>22</v>
      </c>
      <c r="U1" s="21"/>
      <c r="V1" s="21" t="s">
        <v>23</v>
      </c>
      <c r="W1" s="21"/>
      <c r="X1" s="38" t="s">
        <v>8</v>
      </c>
      <c r="Y1" s="21"/>
      <c r="Z1" s="21" t="s">
        <v>14</v>
      </c>
      <c r="AA1" s="21"/>
      <c r="AB1" s="21" t="s">
        <v>15</v>
      </c>
      <c r="AC1" s="21"/>
      <c r="AD1" s="21" t="s">
        <v>16</v>
      </c>
      <c r="AE1" s="21"/>
      <c r="AF1" s="21" t="s">
        <v>24</v>
      </c>
      <c r="AG1" s="21"/>
      <c r="AH1" s="21" t="s">
        <v>25</v>
      </c>
      <c r="AI1" s="21"/>
      <c r="AJ1" s="21" t="s">
        <v>26</v>
      </c>
      <c r="AK1" s="21"/>
      <c r="AL1" s="21" t="s">
        <v>27</v>
      </c>
      <c r="AM1" s="21"/>
      <c r="AN1" s="21" t="s">
        <v>28</v>
      </c>
      <c r="AO1" s="21"/>
      <c r="AP1" s="21" t="s">
        <v>29</v>
      </c>
      <c r="AQ1" s="21"/>
      <c r="AR1" s="21" t="s">
        <v>30</v>
      </c>
      <c r="AS1" s="18"/>
      <c r="AT1" s="47" t="s">
        <v>31</v>
      </c>
      <c r="AU1" s="23"/>
      <c r="AV1" s="23" t="s">
        <v>32</v>
      </c>
      <c r="AW1" s="23"/>
      <c r="AX1" s="23" t="s">
        <v>33</v>
      </c>
      <c r="AY1" s="23"/>
      <c r="AZ1" s="23" t="s">
        <v>34</v>
      </c>
      <c r="BA1" s="23"/>
      <c r="BB1" s="23" t="s">
        <v>35</v>
      </c>
      <c r="BC1" s="23"/>
      <c r="BD1" s="24" t="s">
        <v>36</v>
      </c>
      <c r="BE1" s="18"/>
      <c r="BF1" s="47" t="s">
        <v>37</v>
      </c>
      <c r="BG1" s="23"/>
      <c r="BH1" s="23" t="s">
        <v>38</v>
      </c>
      <c r="BI1" s="23"/>
      <c r="BJ1" s="23" t="s">
        <v>39</v>
      </c>
      <c r="BK1" s="23"/>
      <c r="BL1" s="23" t="s">
        <v>40</v>
      </c>
      <c r="BM1" s="23"/>
      <c r="BN1" s="23" t="s">
        <v>41</v>
      </c>
      <c r="BO1" s="23"/>
      <c r="BP1" s="23" t="s">
        <v>42</v>
      </c>
      <c r="BQ1" s="23"/>
      <c r="BR1" s="23" t="s">
        <v>43</v>
      </c>
      <c r="BS1" s="23"/>
      <c r="BT1" s="23" t="s">
        <v>44</v>
      </c>
      <c r="BU1" s="22"/>
      <c r="BV1" s="47" t="s">
        <v>45</v>
      </c>
      <c r="BW1" s="23"/>
      <c r="BX1" s="23" t="s">
        <v>46</v>
      </c>
      <c r="BY1" s="23"/>
      <c r="BZ1" s="23" t="s">
        <v>47</v>
      </c>
      <c r="CA1" s="23"/>
      <c r="CB1" s="23" t="s">
        <v>48</v>
      </c>
      <c r="CC1" s="23"/>
      <c r="CD1" s="23" t="s">
        <v>49</v>
      </c>
      <c r="CE1" s="23"/>
      <c r="CF1" s="23" t="s">
        <v>52</v>
      </c>
      <c r="CG1" s="23"/>
      <c r="CH1" s="23" t="s">
        <v>50</v>
      </c>
      <c r="CI1" s="23"/>
      <c r="CJ1" s="47" t="s">
        <v>51</v>
      </c>
      <c r="CK1" s="23"/>
      <c r="CL1" s="23" t="s">
        <v>53</v>
      </c>
      <c r="CM1" s="23"/>
      <c r="CN1" s="23" t="s">
        <v>54</v>
      </c>
      <c r="CO1" s="23"/>
      <c r="CP1" s="23" t="s">
        <v>55</v>
      </c>
      <c r="CQ1" s="23"/>
      <c r="CR1" s="47" t="s">
        <v>56</v>
      </c>
      <c r="CT1" s="23" t="s">
        <v>58</v>
      </c>
      <c r="CU1" s="23"/>
      <c r="CV1" s="23" t="s">
        <v>59</v>
      </c>
      <c r="CW1" s="23"/>
      <c r="CX1" s="23" t="s">
        <v>60</v>
      </c>
      <c r="CY1" s="23"/>
      <c r="CZ1" s="23" t="s">
        <v>61</v>
      </c>
      <c r="DA1" s="23"/>
      <c r="DB1" s="23" t="s">
        <v>62</v>
      </c>
      <c r="DC1" s="23"/>
      <c r="DD1" s="23" t="s">
        <v>63</v>
      </c>
      <c r="DE1" s="23"/>
      <c r="DF1" s="23" t="s">
        <v>64</v>
      </c>
      <c r="DH1" s="48" t="s">
        <v>65</v>
      </c>
      <c r="DI1" s="23"/>
      <c r="DJ1" s="23" t="s">
        <v>66</v>
      </c>
      <c r="DK1" s="23"/>
      <c r="DL1" s="23" t="s">
        <v>67</v>
      </c>
      <c r="DM1" s="23"/>
      <c r="DN1" s="23" t="s">
        <v>68</v>
      </c>
      <c r="DO1" s="23"/>
      <c r="DP1" s="23" t="s">
        <v>69</v>
      </c>
      <c r="DQ1" s="23"/>
      <c r="DR1" s="23" t="s">
        <v>70</v>
      </c>
      <c r="DS1" s="23"/>
      <c r="DT1" s="23" t="s">
        <v>71</v>
      </c>
      <c r="DU1" s="23"/>
      <c r="DV1" s="23" t="s">
        <v>72</v>
      </c>
      <c r="DW1" s="23"/>
      <c r="DX1" s="23" t="s">
        <v>73</v>
      </c>
      <c r="DY1" s="23"/>
      <c r="DZ1" s="23" t="s">
        <v>74</v>
      </c>
      <c r="EA1" s="23"/>
      <c r="EB1" s="47" t="s">
        <v>75</v>
      </c>
      <c r="EC1" s="23"/>
      <c r="ED1" s="66" t="s">
        <v>175</v>
      </c>
      <c r="EE1" s="67"/>
      <c r="EF1" s="66" t="s">
        <v>176</v>
      </c>
      <c r="EG1" s="67"/>
      <c r="EH1" s="66" t="s">
        <v>177</v>
      </c>
      <c r="EJ1" s="75" t="s">
        <v>178</v>
      </c>
      <c r="EK1" s="18" t="s">
        <v>179</v>
      </c>
      <c r="EL1" s="18"/>
    </row>
    <row r="2" spans="1:142" ht="16.5" x14ac:dyDescent="0.3">
      <c r="A2" s="4" t="str">
        <f>Vstup!A2</f>
        <v>Prokop František</v>
      </c>
      <c r="B2" s="31">
        <f>Vstup!B2</f>
        <v>7305124409</v>
      </c>
      <c r="C2" s="43">
        <f t="shared" ref="C2:C65" si="0">SUM(L2,X2,AT2,BF2,BV2,CJ2,CR2,DH2,EB2)</f>
        <v>24</v>
      </c>
      <c r="D2" s="26"/>
      <c r="E2" s="27">
        <f t="shared" ref="E2:E65" si="1">IF(D2="P", 1, IF(OR(D2="N", D2="W"), 1, 0))</f>
        <v>0</v>
      </c>
      <c r="F2" s="28" t="s">
        <v>80</v>
      </c>
      <c r="G2" s="27">
        <f t="shared" ref="G2:G65" si="2">IF(F2="P", 1, IF(OR(F2="N", F2="W"), 1, 0))</f>
        <v>1</v>
      </c>
      <c r="H2" s="28" t="s">
        <v>80</v>
      </c>
      <c r="I2" s="27">
        <f t="shared" ref="I2:I65" si="3">IF(H2="P", 2, IF(OR(H2="N", H2="W"), 2, 0))</f>
        <v>2</v>
      </c>
      <c r="J2" s="28"/>
      <c r="K2" s="27">
        <f t="shared" ref="K2:K65" si="4">IF(J2="P", 2, IF(OR(J2="N", J2="W"), 2, 0))</f>
        <v>0</v>
      </c>
      <c r="L2" s="39">
        <f t="shared" ref="L2:L65" si="5">IF(SUM(E2, G2, I2, K2)&gt;=3, 3, SUM(E2, G2, I2, K2))</f>
        <v>3</v>
      </c>
      <c r="M2" s="29"/>
      <c r="N2" s="28"/>
      <c r="O2" s="27">
        <f t="shared" ref="O2:O52" si="6">IF(N2="P", 1, IF(OR(N2="N", N2="W"), 2, 0))</f>
        <v>0</v>
      </c>
      <c r="P2" s="27"/>
      <c r="Q2" s="27">
        <f t="shared" ref="Q2:Q52" si="7">IF(P2="P", 1, IF(OR(P2="N", P2="W"), 2, 0))</f>
        <v>0</v>
      </c>
      <c r="R2" s="27"/>
      <c r="S2" s="27">
        <f t="shared" ref="S2:S52" si="8">IF(R2="P", 1, IF(OR(R2="N", R2="W"), 4, 0))</f>
        <v>0</v>
      </c>
      <c r="T2" s="30"/>
      <c r="U2" s="27">
        <f t="shared" ref="U2:U52" si="9">IF(T2="P", 2, IF(OR(T2="N", T2="W"), 6, 0))</f>
        <v>0</v>
      </c>
      <c r="V2" s="25"/>
      <c r="W2" s="27">
        <f t="shared" ref="W2:W52" si="10">IF(V2="P", 1, IF(OR(V2="N", V2="W"), 2, 0))</f>
        <v>0</v>
      </c>
      <c r="X2" s="39">
        <f t="shared" ref="X2:X52" si="11">IF(SUM(O2, Q2, S2, U2, W2)&gt;=6, 6, SUM(O2, Q2, S2, U2, W2))</f>
        <v>0</v>
      </c>
      <c r="Y2" s="29"/>
      <c r="Z2" s="30"/>
      <c r="AA2" s="27">
        <f t="shared" ref="AA2:AA51" si="12">IF(Z2="P", 1, IF(OR(Z2="N", Z2="W"), 2, 0))</f>
        <v>0</v>
      </c>
      <c r="AB2" s="30"/>
      <c r="AC2" s="27">
        <f t="shared" ref="AC2:AC51" si="13">IF(AB2="P", 1, IF(OR(AB2="N", AB2="W"), 2, 0))</f>
        <v>0</v>
      </c>
      <c r="AD2" s="30"/>
      <c r="AE2" s="27">
        <f t="shared" ref="AE2:AE51" si="14">IF(AD2="P", 1, IF(OR(AD2="N", AD2="W"), 2, 0))</f>
        <v>0</v>
      </c>
      <c r="AF2" s="30"/>
      <c r="AG2" s="27">
        <f t="shared" ref="AG2:AG51" si="15">IF(AF2="P", 1, IF(OR(AF2="N", AF2="W"), 2, 0))</f>
        <v>0</v>
      </c>
      <c r="AH2" s="30"/>
      <c r="AI2" s="27">
        <f t="shared" ref="AI2:AI51" si="16">IF(AH2="P", 1, IF(OR(AH2="N", AH2="W"), 2, 0))</f>
        <v>0</v>
      </c>
      <c r="AJ2" s="30"/>
      <c r="AK2" s="27">
        <f t="shared" ref="AK2:AK51" si="17">IF(AJ2="P", 1, IF(OR(AJ2="N", AJ2="W"), 2, 0))</f>
        <v>0</v>
      </c>
      <c r="AL2" s="30"/>
      <c r="AM2" s="27">
        <f t="shared" ref="AM2:AM14" si="18">IF(AL2="P", 1, IF(OR(AL2="N", AL2="W"), 2, 0))</f>
        <v>0</v>
      </c>
      <c r="AN2" s="30"/>
      <c r="AO2" s="27">
        <f t="shared" ref="AO2:AO51" si="19">IF(AN2="P", 1, IF(OR(AN2="N", AN2="W"), 2, 0))</f>
        <v>0</v>
      </c>
      <c r="AP2" s="30"/>
      <c r="AQ2" s="27">
        <f t="shared" ref="AQ2:AQ51" si="20">IF(AP2="P", 1, IF(OR(AP2="N", AP2="W"), 2, 0))</f>
        <v>0</v>
      </c>
      <c r="AR2" s="30"/>
      <c r="AS2" s="27">
        <f t="shared" ref="AS2:AS51" si="21">IF(AR2="P", 1, IF(OR(AR2="N", AR2="W"), 2, 0))</f>
        <v>0</v>
      </c>
      <c r="AT2" s="39">
        <f t="shared" ref="AT2:AT14" si="22">IF(SUM(AA2,AC2,AE2,AG2,AI2,AK2, AM2, AO2, AQ2, AS2)&gt;=6, 6, SUM(AA2,AC2,AE2,AG2,AI2,AK2, AM2, AO2, AQ2, AS2))</f>
        <v>0</v>
      </c>
      <c r="AU2" s="27"/>
      <c r="AV2" s="30"/>
      <c r="AW2" s="27">
        <f t="shared" ref="AW2:AW51" si="23">IF(AV2="P", 2, IF(OR(AV2="N", AV2="W"), 4, 0))</f>
        <v>0</v>
      </c>
      <c r="AX2" s="30"/>
      <c r="AY2" s="27">
        <f t="shared" ref="AY2:AY51" si="24">IF(AX2="P", 1, IF(OR(AX2="N", AX2="W"), 2, 0))</f>
        <v>0</v>
      </c>
      <c r="AZ2" s="30"/>
      <c r="BA2" s="27">
        <f t="shared" ref="BA2:BA51" si="25">IF(AZ2="P", 3, IF(OR(AZ2="N", AZ2="W"), 6, 0))</f>
        <v>0</v>
      </c>
      <c r="BB2" s="30"/>
      <c r="BC2" s="27">
        <f t="shared" ref="BC2:BC51" si="26">IF(BB2="P", 1, IF(OR(BB2="N", BB2="W"), 3, 0))</f>
        <v>0</v>
      </c>
      <c r="BD2" s="30"/>
      <c r="BE2" s="27">
        <f t="shared" ref="BE2:BE51" si="27">IF(BD2="P", 2, IF(OR(BD2="N", BD2="W"), 6, 0))</f>
        <v>0</v>
      </c>
      <c r="BF2" s="39">
        <f t="shared" ref="BF2:BF51" si="28">IF(SUM(AW2, AY2, BA2, BC2, BE2)&gt;=6, 6, SUM(AW2, AY2, BA2, BC2, BE2))</f>
        <v>0</v>
      </c>
      <c r="BG2" s="30"/>
      <c r="BH2" s="30"/>
      <c r="BI2" s="27">
        <f t="shared" ref="BI2:BI51" si="29">IF(BH2="P", 1, IF(OR(BH2="N", BH2="W"), 2, 0))</f>
        <v>0</v>
      </c>
      <c r="BJ2" s="30"/>
      <c r="BK2" s="27">
        <f t="shared" ref="BK2:BK51" si="30">IF(BJ2="P", 0, IF(OR(BJ2="N", BJ2="W"), 3, 0))</f>
        <v>0</v>
      </c>
      <c r="BL2" s="30"/>
      <c r="BM2" s="27">
        <f t="shared" ref="BM2:BM51" si="31">IF(BL2="P", 2, IF(OR(BL2="N", BL2="W"), 4, 0))</f>
        <v>0</v>
      </c>
      <c r="BN2" s="30"/>
      <c r="BO2" s="27">
        <f t="shared" ref="BO2:BO51" si="32">IF(BN2="P", 2, IF(OR(BN2="N", BN2="W"), 4, 0))</f>
        <v>0</v>
      </c>
      <c r="BP2" s="30"/>
      <c r="BQ2" s="27">
        <f t="shared" ref="BQ2:BQ51" si="33">IF(BP2="P", 2, IF(OR(BP2="N", BP2="W"), 4, 0))</f>
        <v>0</v>
      </c>
      <c r="BR2" s="30" t="s">
        <v>80</v>
      </c>
      <c r="BS2" s="27">
        <f t="shared" ref="BS2:BS51" si="34">IF(BR2="P", 4, IF(OR(BR2="N", BR2="W"), 6, 0))</f>
        <v>6</v>
      </c>
      <c r="BT2" s="30" t="s">
        <v>80</v>
      </c>
      <c r="BU2" s="27">
        <f t="shared" ref="BU2:BU51" si="35">IF(BT2="P", 4, IF(OR(BT2="N", BT2="W"), 6, 0))</f>
        <v>6</v>
      </c>
      <c r="BV2" s="39">
        <f t="shared" ref="BV2:BV51" si="36">IF(SUM(BI2,BK2,BM2, BO2, BQ2, BS2, BU2)&gt;=6, 6, SUM(BI2,BK2,BM2, BO2, BQ2, BS2, BU2))</f>
        <v>6</v>
      </c>
      <c r="BW2" s="30"/>
      <c r="BX2" s="30"/>
      <c r="BY2" s="27">
        <f t="shared" ref="BY2:BY51" si="37">IF(BX2="P", 1, IF(OR(BX2="N", BX2="W"), 4, 0))</f>
        <v>0</v>
      </c>
      <c r="BZ2" s="30"/>
      <c r="CA2" s="27">
        <f t="shared" ref="CA2:CA51" si="38">IF(BZ2="P", 2, IF(OR(BZ2="N", BZ2="W"), 4, 0))</f>
        <v>0</v>
      </c>
      <c r="CB2" s="30" t="s">
        <v>80</v>
      </c>
      <c r="CC2" s="27">
        <f t="shared" ref="CC2:CC51" si="39">IF(CB2="P", 1, IF(OR(CB2="N", CB2="W"), 3, 0))</f>
        <v>3</v>
      </c>
      <c r="CD2" s="30"/>
      <c r="CE2" s="27">
        <f t="shared" ref="CE2:CE51" si="40">IF(CD2="P", 2, IF(OR(CD2="N", CD2="W"), 4, 0))</f>
        <v>0</v>
      </c>
      <c r="CF2" s="30"/>
      <c r="CG2" s="27">
        <f t="shared" ref="CG2:CG51" si="41">IF(CF2="P", 3, IF(OR(CF2="N", CF2="W"), 6, 0))</f>
        <v>0</v>
      </c>
      <c r="CH2" s="30"/>
      <c r="CI2" s="27">
        <f t="shared" ref="CI2:CI51" si="42">IF(CH2="P", 3, IF(OR(CH2="N", CH2="W"), 6, 0))</f>
        <v>0</v>
      </c>
      <c r="CJ2" s="39">
        <f t="shared" ref="CJ2:CJ51" si="43">IF(SUM(BY2,CA2, CC2, CE2, CG2, CI2)&gt;=6, 6, SUM(BY2,CA2, CC2, CE2, CG2, CI2))</f>
        <v>3</v>
      </c>
      <c r="CK2" s="27"/>
      <c r="CL2" s="30"/>
      <c r="CM2" s="27">
        <f t="shared" ref="CM2:CM51" si="44">IF(CL2="P", 3, IF(OR(CL2="N", CL2="W"), 6, 0))</f>
        <v>0</v>
      </c>
      <c r="CN2" s="30"/>
      <c r="CO2" s="27">
        <f t="shared" ref="CO2:CO51" si="45">IF(CN2="P", 3, IF(OR(CN2="N", CN2="W"), 6, 0))</f>
        <v>0</v>
      </c>
      <c r="CP2" s="30"/>
      <c r="CQ2" s="27">
        <f t="shared" ref="CQ2:CQ51" si="46">IF(CP2="P", 3, IF(OR(CP2="N", CP2="W"), 6, 0))</f>
        <v>0</v>
      </c>
      <c r="CR2" s="39">
        <f t="shared" ref="CR2:CR51" si="47">IF(SUM(CM2, CO2, CQ2)&gt;=9, 9, SUM( CM2, CO2, CQ2))</f>
        <v>0</v>
      </c>
      <c r="CS2" s="30"/>
      <c r="CT2" s="30"/>
      <c r="CU2" s="27">
        <f t="shared" ref="CU2:CU51" si="48">IF(CT2="P", 1, IF(OR(CT2="N", CT2="W"), 4, 0))</f>
        <v>0</v>
      </c>
      <c r="CV2" s="30" t="s">
        <v>80</v>
      </c>
      <c r="CW2" s="27">
        <f t="shared" ref="CW2:CW51" si="49">IF(CV2="P", 2, IF(OR(CV2="N", CV2="W"), 4, 0))</f>
        <v>4</v>
      </c>
      <c r="CX2" s="30" t="s">
        <v>80</v>
      </c>
      <c r="CY2" s="27">
        <f t="shared" ref="CY2:CY51" si="50">IF(CX2="P", 3, IF(OR(CX2="N", CX2="W"), 6, 0))</f>
        <v>6</v>
      </c>
      <c r="CZ2" s="30"/>
      <c r="DA2" s="27">
        <f t="shared" ref="DA2:DA51" si="51">IF(CZ2="P", 2, IF(OR(CZ2="N", CZ2="W"), 4, 0))</f>
        <v>0</v>
      </c>
      <c r="DB2" s="30"/>
      <c r="DC2" s="27">
        <f t="shared" ref="DC2:DC51" si="52">IF(DB2="P", 3, IF(OR(DB2="N", DB2="W"), 6, 0))</f>
        <v>0</v>
      </c>
      <c r="DD2" s="30" t="s">
        <v>80</v>
      </c>
      <c r="DE2" s="27">
        <f t="shared" ref="DE2:DE51" si="53">IF(DD2="P", 4, IF(OR(DD2="N", DD2="W"), 8, 0))</f>
        <v>8</v>
      </c>
      <c r="DF2" s="30"/>
      <c r="DG2" s="27">
        <f t="shared" ref="DG2:DG51" si="54">IF(DF2="P", 3, IF(OR(DF2="N", DF2="W"), 6, 0))</f>
        <v>0</v>
      </c>
      <c r="DH2" s="49">
        <f>IF(SUM(CU2,CW2,CY2,DA2,DC2,DE2,DG2)&gt;=12, 12, SUM(CU2,CW2,CY2,DA2,DC2,DE2,DG2))</f>
        <v>12</v>
      </c>
      <c r="DI2" s="27"/>
      <c r="DJ2" s="30"/>
      <c r="DK2" s="27">
        <f t="shared" ref="DK2:DK51" si="55">IF(DJ2="P", 1, IF(OR(DJ2="N", DJ2="W"), 1, 0))</f>
        <v>0</v>
      </c>
      <c r="DL2" s="30"/>
      <c r="DM2" s="27">
        <f t="shared" ref="DM2:DM51" si="56">IF(DL2="P", 1, IF(OR(DL2="N", DL2="W"), 3, 0))</f>
        <v>0</v>
      </c>
      <c r="DN2" s="30"/>
      <c r="DO2" s="27">
        <f t="shared" ref="DO2:DO51" si="57">IF(DN2="P", 1, IF(OR(DN2="N", DN2="W"), 3, 0))</f>
        <v>0</v>
      </c>
      <c r="DP2" s="30"/>
      <c r="DQ2" s="27">
        <f t="shared" ref="DQ2:DQ51" si="58">IF(DP2="P", 3, IF(OR(DP2="N", DP2="W"), 9, 0))</f>
        <v>0</v>
      </c>
      <c r="DR2" s="30"/>
      <c r="DS2" s="27">
        <f t="shared" ref="DS2:DS51" si="59">IF(DR2="P", 3, IF(OR(DR2="N", DR2="W"), 9, 0))</f>
        <v>0</v>
      </c>
      <c r="DT2" s="30"/>
      <c r="DU2" s="27">
        <f t="shared" ref="DU2:DU51" si="60">IF(DT2="P", 3, IF(OR(DT2="N", DT2="W"), 9, 0))</f>
        <v>0</v>
      </c>
      <c r="DV2" s="30"/>
      <c r="DW2" s="27">
        <f t="shared" ref="DW2:DW51" si="61">IF(DV2="P", 3, IF(OR(DV2="N", DV2="W"), 6, 0))</f>
        <v>0</v>
      </c>
      <c r="DX2" s="30"/>
      <c r="DY2" s="27">
        <f t="shared" ref="DY2:DY51" si="62">IF(DX2="P", 3, IF(OR(DX2="N", DX2="W"), 6, 0))</f>
        <v>0</v>
      </c>
      <c r="DZ2" s="30"/>
      <c r="EA2" s="27">
        <f t="shared" ref="EA2:EA51" si="63">IF(DZ2="P", 3, IF(OR(DZ2="N", DZ2="W"), 9, 0))</f>
        <v>0</v>
      </c>
      <c r="EB2" s="49">
        <f t="shared" ref="EB2:EB51" si="64">IF(SUM(DK2,DM2,DO2,DQ2,DS2,DU2,DW2,DY2,EA2)&gt;=9, 9, SUM(DK2,DM2,DO2,DQ2,DS2,DU2,DW2,DY2,EA2))</f>
        <v>0</v>
      </c>
      <c r="EC2" s="30"/>
      <c r="ED2" s="69">
        <f>SUM(AW2+AY2+BA2+BC2+BE2)</f>
        <v>0</v>
      </c>
      <c r="EE2" s="70"/>
      <c r="EF2" s="71">
        <f>SUM(BI2+BK2+BM2+BO2+BQ2+BS2+BU2)</f>
        <v>12</v>
      </c>
      <c r="EG2" s="72"/>
      <c r="EH2" s="71">
        <f>SUM(CU2+CW2+CY2+DA2+DC2+DE2+DG2)</f>
        <v>18</v>
      </c>
      <c r="EJ2" s="76">
        <f>SUM(L2+X2+AT2+CJ2+CR2+EB2+ED2+EF2+EH2)</f>
        <v>36</v>
      </c>
      <c r="EK2" s="13">
        <f>C2</f>
        <v>24</v>
      </c>
      <c r="EL2" s="13">
        <f>EJ2-EK2</f>
        <v>12</v>
      </c>
    </row>
    <row r="3" spans="1:142" ht="16.5" x14ac:dyDescent="0.3">
      <c r="A3" s="4" t="str">
        <f>Vstup!A3</f>
        <v>Krausová Anna</v>
      </c>
      <c r="B3" s="31">
        <f>Vstup!B3</f>
        <v>6453100918</v>
      </c>
      <c r="C3" s="43">
        <f t="shared" si="0"/>
        <v>14</v>
      </c>
      <c r="D3" s="26"/>
      <c r="E3" s="27">
        <f t="shared" si="1"/>
        <v>0</v>
      </c>
      <c r="F3" s="28"/>
      <c r="G3" s="27">
        <f t="shared" si="2"/>
        <v>0</v>
      </c>
      <c r="H3" s="28"/>
      <c r="I3" s="27">
        <f t="shared" si="3"/>
        <v>0</v>
      </c>
      <c r="J3" s="28"/>
      <c r="K3" s="27">
        <f t="shared" si="4"/>
        <v>0</v>
      </c>
      <c r="L3" s="39">
        <f t="shared" si="5"/>
        <v>0</v>
      </c>
      <c r="M3" s="29"/>
      <c r="N3" s="28"/>
      <c r="O3" s="27">
        <f t="shared" si="6"/>
        <v>0</v>
      </c>
      <c r="P3" s="27"/>
      <c r="Q3" s="27">
        <f t="shared" si="7"/>
        <v>0</v>
      </c>
      <c r="R3" s="27"/>
      <c r="S3" s="27">
        <f t="shared" si="8"/>
        <v>0</v>
      </c>
      <c r="T3" s="30"/>
      <c r="U3" s="27">
        <f t="shared" si="9"/>
        <v>0</v>
      </c>
      <c r="V3" s="25"/>
      <c r="W3" s="27">
        <f t="shared" si="10"/>
        <v>0</v>
      </c>
      <c r="X3" s="39">
        <f t="shared" si="11"/>
        <v>0</v>
      </c>
      <c r="Y3" s="29"/>
      <c r="Z3" s="30"/>
      <c r="AA3" s="27">
        <f t="shared" si="12"/>
        <v>0</v>
      </c>
      <c r="AB3" s="30"/>
      <c r="AC3" s="27">
        <f t="shared" si="13"/>
        <v>0</v>
      </c>
      <c r="AD3" s="30"/>
      <c r="AE3" s="27">
        <f t="shared" si="14"/>
        <v>0</v>
      </c>
      <c r="AF3" s="30"/>
      <c r="AG3" s="27">
        <f t="shared" si="15"/>
        <v>0</v>
      </c>
      <c r="AH3" s="30"/>
      <c r="AI3" s="27">
        <f t="shared" si="16"/>
        <v>0</v>
      </c>
      <c r="AJ3" s="30"/>
      <c r="AK3" s="27">
        <f t="shared" si="17"/>
        <v>0</v>
      </c>
      <c r="AL3" s="30"/>
      <c r="AM3" s="27">
        <f t="shared" si="18"/>
        <v>0</v>
      </c>
      <c r="AN3" s="30"/>
      <c r="AO3" s="27">
        <f t="shared" si="19"/>
        <v>0</v>
      </c>
      <c r="AP3" s="30"/>
      <c r="AQ3" s="27">
        <f t="shared" si="20"/>
        <v>0</v>
      </c>
      <c r="AR3" s="30"/>
      <c r="AS3" s="27">
        <f t="shared" si="21"/>
        <v>0</v>
      </c>
      <c r="AT3" s="39">
        <f t="shared" si="22"/>
        <v>0</v>
      </c>
      <c r="AU3" s="27"/>
      <c r="AV3" s="30"/>
      <c r="AW3" s="27">
        <f t="shared" si="23"/>
        <v>0</v>
      </c>
      <c r="AX3" s="30"/>
      <c r="AY3" s="27">
        <f t="shared" si="24"/>
        <v>0</v>
      </c>
      <c r="AZ3" s="30"/>
      <c r="BA3" s="27">
        <f t="shared" si="25"/>
        <v>0</v>
      </c>
      <c r="BB3" s="30" t="s">
        <v>80</v>
      </c>
      <c r="BC3" s="27">
        <f t="shared" si="26"/>
        <v>3</v>
      </c>
      <c r="BD3" s="30"/>
      <c r="BE3" s="27">
        <f t="shared" si="27"/>
        <v>0</v>
      </c>
      <c r="BF3" s="39">
        <f t="shared" si="28"/>
        <v>3</v>
      </c>
      <c r="BG3" s="30"/>
      <c r="BH3" s="30"/>
      <c r="BI3" s="27">
        <f t="shared" si="29"/>
        <v>0</v>
      </c>
      <c r="BJ3" s="30" t="s">
        <v>80</v>
      </c>
      <c r="BK3" s="27">
        <f t="shared" si="30"/>
        <v>3</v>
      </c>
      <c r="BL3" s="30"/>
      <c r="BM3" s="27">
        <f t="shared" si="31"/>
        <v>0</v>
      </c>
      <c r="BN3" s="30"/>
      <c r="BO3" s="27">
        <f t="shared" si="32"/>
        <v>0</v>
      </c>
      <c r="BP3" s="30"/>
      <c r="BQ3" s="27">
        <f t="shared" si="33"/>
        <v>0</v>
      </c>
      <c r="BR3" s="30"/>
      <c r="BS3" s="27">
        <f t="shared" si="34"/>
        <v>0</v>
      </c>
      <c r="BT3" s="30"/>
      <c r="BU3" s="27">
        <f t="shared" si="35"/>
        <v>0</v>
      </c>
      <c r="BV3" s="39">
        <f t="shared" si="36"/>
        <v>3</v>
      </c>
      <c r="BW3" s="30"/>
      <c r="BX3" s="30"/>
      <c r="BY3" s="27">
        <f t="shared" si="37"/>
        <v>0</v>
      </c>
      <c r="BZ3" s="30"/>
      <c r="CA3" s="27">
        <f t="shared" si="38"/>
        <v>0</v>
      </c>
      <c r="CB3" s="30"/>
      <c r="CC3" s="27">
        <f t="shared" si="39"/>
        <v>0</v>
      </c>
      <c r="CD3" s="30"/>
      <c r="CE3" s="27">
        <f t="shared" si="40"/>
        <v>0</v>
      </c>
      <c r="CF3" s="30"/>
      <c r="CG3" s="27">
        <f t="shared" si="41"/>
        <v>0</v>
      </c>
      <c r="CH3" s="30"/>
      <c r="CI3" s="27">
        <f t="shared" si="42"/>
        <v>0</v>
      </c>
      <c r="CJ3" s="39">
        <f t="shared" si="43"/>
        <v>0</v>
      </c>
      <c r="CK3" s="27"/>
      <c r="CL3" s="30"/>
      <c r="CM3" s="27">
        <f t="shared" si="44"/>
        <v>0</v>
      </c>
      <c r="CN3" s="30"/>
      <c r="CO3" s="27">
        <f t="shared" si="45"/>
        <v>0</v>
      </c>
      <c r="CP3" s="30"/>
      <c r="CQ3" s="27">
        <f t="shared" si="46"/>
        <v>0</v>
      </c>
      <c r="CR3" s="39">
        <f t="shared" si="47"/>
        <v>0</v>
      </c>
      <c r="CS3" s="30"/>
      <c r="CT3" s="30"/>
      <c r="CU3" s="27">
        <f t="shared" si="48"/>
        <v>0</v>
      </c>
      <c r="CV3" s="30" t="s">
        <v>80</v>
      </c>
      <c r="CW3" s="27">
        <f t="shared" si="49"/>
        <v>4</v>
      </c>
      <c r="CX3" s="30"/>
      <c r="CY3" s="27">
        <f t="shared" si="50"/>
        <v>0</v>
      </c>
      <c r="CZ3" s="30" t="s">
        <v>80</v>
      </c>
      <c r="DA3" s="27">
        <f t="shared" si="51"/>
        <v>4</v>
      </c>
      <c r="DB3" s="30"/>
      <c r="DC3" s="27">
        <f t="shared" si="52"/>
        <v>0</v>
      </c>
      <c r="DD3" s="30"/>
      <c r="DE3" s="27">
        <f t="shared" si="53"/>
        <v>0</v>
      </c>
      <c r="DF3" s="30"/>
      <c r="DG3" s="27">
        <f t="shared" si="54"/>
        <v>0</v>
      </c>
      <c r="DH3" s="49">
        <f t="shared" ref="DH3:DH51" si="65">IF(SUM(CU3,CW3,CY3,DA3,DC3,DE3,DG3)&gt;=12, 12, SUM(CU3,CW3,CY3,DA3,DC3,DE3,DG3))</f>
        <v>8</v>
      </c>
      <c r="DI3" s="27"/>
      <c r="DJ3" s="30"/>
      <c r="DK3" s="27">
        <f t="shared" si="55"/>
        <v>0</v>
      </c>
      <c r="DL3" s="30"/>
      <c r="DM3" s="27">
        <f t="shared" si="56"/>
        <v>0</v>
      </c>
      <c r="DN3" s="30"/>
      <c r="DO3" s="27">
        <f t="shared" si="57"/>
        <v>0</v>
      </c>
      <c r="DP3" s="30"/>
      <c r="DQ3" s="27">
        <f t="shared" si="58"/>
        <v>0</v>
      </c>
      <c r="DR3" s="30"/>
      <c r="DS3" s="27">
        <f t="shared" si="59"/>
        <v>0</v>
      </c>
      <c r="DT3" s="30"/>
      <c r="DU3" s="27">
        <f t="shared" si="60"/>
        <v>0</v>
      </c>
      <c r="DV3" s="30"/>
      <c r="DW3" s="27">
        <f t="shared" si="61"/>
        <v>0</v>
      </c>
      <c r="DX3" s="30"/>
      <c r="DY3" s="27">
        <f t="shared" si="62"/>
        <v>0</v>
      </c>
      <c r="DZ3" s="30"/>
      <c r="EA3" s="27">
        <f t="shared" si="63"/>
        <v>0</v>
      </c>
      <c r="EB3" s="49">
        <f t="shared" si="64"/>
        <v>0</v>
      </c>
      <c r="ED3" s="69">
        <f t="shared" ref="ED3:ED51" si="66">SUM(AW3+AY3+BA3+BC3+BE3)</f>
        <v>3</v>
      </c>
      <c r="EE3" s="72"/>
      <c r="EF3" s="71">
        <f t="shared" ref="EF3:EF51" si="67">SUM(BI3+BK3+BM3+BO3+BQ3+BS3+BU3)</f>
        <v>3</v>
      </c>
      <c r="EG3" s="72"/>
      <c r="EH3" s="71">
        <f t="shared" ref="EH3:EH51" si="68">SUM(CU3+CW3+CY3+DA3+DC3+DE3+DG3)</f>
        <v>8</v>
      </c>
      <c r="EJ3" s="76">
        <f t="shared" ref="EJ3:EJ51" si="69">SUM(L3+X3+AT3+CJ3+CR3+EB3+ED3+EF3+EH3)</f>
        <v>14</v>
      </c>
      <c r="EK3" s="13">
        <f t="shared" ref="EK3:EK51" si="70">C3</f>
        <v>14</v>
      </c>
      <c r="EL3" s="13">
        <f t="shared" ref="EL3:EL51" si="71">EJ3-EK3</f>
        <v>0</v>
      </c>
    </row>
    <row r="4" spans="1:142" ht="16.5" x14ac:dyDescent="0.3">
      <c r="A4" s="4" t="str">
        <f>Vstup!A4</f>
        <v>Pláňková Marie</v>
      </c>
      <c r="B4" s="31">
        <f>Vstup!B4</f>
        <v>6056200414</v>
      </c>
      <c r="C4" s="43">
        <f t="shared" si="0"/>
        <v>3</v>
      </c>
      <c r="D4" s="26"/>
      <c r="E4" s="27">
        <f t="shared" si="1"/>
        <v>0</v>
      </c>
      <c r="F4" s="28" t="s">
        <v>103</v>
      </c>
      <c r="G4" s="27">
        <f t="shared" si="2"/>
        <v>1</v>
      </c>
      <c r="H4" s="28"/>
      <c r="I4" s="27">
        <f t="shared" si="3"/>
        <v>0</v>
      </c>
      <c r="J4" s="28"/>
      <c r="K4" s="27">
        <f t="shared" si="4"/>
        <v>0</v>
      </c>
      <c r="L4" s="39">
        <f t="shared" si="5"/>
        <v>1</v>
      </c>
      <c r="M4" s="29"/>
      <c r="N4" s="28"/>
      <c r="O4" s="27">
        <f t="shared" si="6"/>
        <v>0</v>
      </c>
      <c r="P4" s="27"/>
      <c r="Q4" s="27">
        <f t="shared" si="7"/>
        <v>0</v>
      </c>
      <c r="R4" s="27"/>
      <c r="S4" s="27">
        <f t="shared" si="8"/>
        <v>0</v>
      </c>
      <c r="T4" s="30"/>
      <c r="U4" s="27">
        <f t="shared" si="9"/>
        <v>0</v>
      </c>
      <c r="V4" s="25"/>
      <c r="W4" s="27">
        <f t="shared" si="10"/>
        <v>0</v>
      </c>
      <c r="X4" s="39">
        <f t="shared" si="11"/>
        <v>0</v>
      </c>
      <c r="Y4" s="29"/>
      <c r="Z4" s="30"/>
      <c r="AA4" s="27">
        <f t="shared" si="12"/>
        <v>0</v>
      </c>
      <c r="AB4" s="30"/>
      <c r="AC4" s="27">
        <f t="shared" si="13"/>
        <v>0</v>
      </c>
      <c r="AD4" s="30"/>
      <c r="AE4" s="27">
        <f t="shared" si="14"/>
        <v>0</v>
      </c>
      <c r="AF4" s="30"/>
      <c r="AG4" s="27">
        <f t="shared" si="15"/>
        <v>0</v>
      </c>
      <c r="AH4" s="30" t="s">
        <v>114</v>
      </c>
      <c r="AI4" s="27">
        <f t="shared" si="16"/>
        <v>2</v>
      </c>
      <c r="AJ4" s="30"/>
      <c r="AK4" s="27">
        <f t="shared" si="17"/>
        <v>0</v>
      </c>
      <c r="AL4" s="30"/>
      <c r="AM4" s="27">
        <f t="shared" si="18"/>
        <v>0</v>
      </c>
      <c r="AN4" s="30"/>
      <c r="AO4" s="27">
        <f t="shared" si="19"/>
        <v>0</v>
      </c>
      <c r="AP4" s="30"/>
      <c r="AQ4" s="27">
        <f t="shared" si="20"/>
        <v>0</v>
      </c>
      <c r="AR4" s="30"/>
      <c r="AS4" s="27">
        <f t="shared" si="21"/>
        <v>0</v>
      </c>
      <c r="AT4" s="39">
        <f t="shared" si="22"/>
        <v>2</v>
      </c>
      <c r="AU4" s="27"/>
      <c r="AV4" s="30"/>
      <c r="AW4" s="27">
        <f t="shared" si="23"/>
        <v>0</v>
      </c>
      <c r="AX4" s="30"/>
      <c r="AY4" s="27">
        <f t="shared" si="24"/>
        <v>0</v>
      </c>
      <c r="AZ4" s="30"/>
      <c r="BA4" s="27">
        <f t="shared" si="25"/>
        <v>0</v>
      </c>
      <c r="BB4" s="30"/>
      <c r="BC4" s="27">
        <f t="shared" si="26"/>
        <v>0</v>
      </c>
      <c r="BD4" s="30"/>
      <c r="BE4" s="27">
        <f t="shared" si="27"/>
        <v>0</v>
      </c>
      <c r="BF4" s="39">
        <f t="shared" si="28"/>
        <v>0</v>
      </c>
      <c r="BG4" s="30"/>
      <c r="BH4" s="30"/>
      <c r="BI4" s="27">
        <f t="shared" si="29"/>
        <v>0</v>
      </c>
      <c r="BJ4" s="30"/>
      <c r="BK4" s="27">
        <f t="shared" si="30"/>
        <v>0</v>
      </c>
      <c r="BL4" s="30"/>
      <c r="BM4" s="27">
        <f t="shared" si="31"/>
        <v>0</v>
      </c>
      <c r="BN4" s="30"/>
      <c r="BO4" s="27">
        <f t="shared" si="32"/>
        <v>0</v>
      </c>
      <c r="BP4" s="30"/>
      <c r="BQ4" s="27">
        <f t="shared" si="33"/>
        <v>0</v>
      </c>
      <c r="BR4" s="30"/>
      <c r="BS4" s="27">
        <f t="shared" si="34"/>
        <v>0</v>
      </c>
      <c r="BT4" s="30"/>
      <c r="BU4" s="27">
        <f t="shared" si="35"/>
        <v>0</v>
      </c>
      <c r="BV4" s="39">
        <f t="shared" si="36"/>
        <v>0</v>
      </c>
      <c r="BW4" s="30"/>
      <c r="BX4" s="30"/>
      <c r="BY4" s="27">
        <f t="shared" si="37"/>
        <v>0</v>
      </c>
      <c r="BZ4" s="30"/>
      <c r="CA4" s="27">
        <f t="shared" si="38"/>
        <v>0</v>
      </c>
      <c r="CB4" s="30"/>
      <c r="CC4" s="27">
        <f t="shared" si="39"/>
        <v>0</v>
      </c>
      <c r="CD4" s="30"/>
      <c r="CE4" s="27">
        <f t="shared" si="40"/>
        <v>0</v>
      </c>
      <c r="CF4" s="30"/>
      <c r="CG4" s="27">
        <f t="shared" si="41"/>
        <v>0</v>
      </c>
      <c r="CH4" s="30"/>
      <c r="CI4" s="27">
        <f t="shared" si="42"/>
        <v>0</v>
      </c>
      <c r="CJ4" s="39">
        <f t="shared" si="43"/>
        <v>0</v>
      </c>
      <c r="CK4" s="27"/>
      <c r="CL4" s="30"/>
      <c r="CM4" s="27">
        <f t="shared" si="44"/>
        <v>0</v>
      </c>
      <c r="CN4" s="30"/>
      <c r="CO4" s="27">
        <f t="shared" si="45"/>
        <v>0</v>
      </c>
      <c r="CP4" s="30"/>
      <c r="CQ4" s="27">
        <f t="shared" si="46"/>
        <v>0</v>
      </c>
      <c r="CR4" s="39">
        <f t="shared" si="47"/>
        <v>0</v>
      </c>
      <c r="CS4" s="30"/>
      <c r="CT4" s="30"/>
      <c r="CU4" s="27">
        <f t="shared" si="48"/>
        <v>0</v>
      </c>
      <c r="CV4" s="30"/>
      <c r="CW4" s="27">
        <f t="shared" si="49"/>
        <v>0</v>
      </c>
      <c r="CX4" s="30"/>
      <c r="CY4" s="27">
        <f t="shared" si="50"/>
        <v>0</v>
      </c>
      <c r="CZ4" s="30"/>
      <c r="DA4" s="27">
        <f t="shared" si="51"/>
        <v>0</v>
      </c>
      <c r="DB4" s="30"/>
      <c r="DC4" s="27">
        <f t="shared" si="52"/>
        <v>0</v>
      </c>
      <c r="DD4" s="30"/>
      <c r="DE4" s="27">
        <f t="shared" si="53"/>
        <v>0</v>
      </c>
      <c r="DF4" s="30"/>
      <c r="DG4" s="27">
        <f t="shared" si="54"/>
        <v>0</v>
      </c>
      <c r="DH4" s="49">
        <f t="shared" si="65"/>
        <v>0</v>
      </c>
      <c r="DI4" s="27"/>
      <c r="DJ4" s="30"/>
      <c r="DK4" s="27">
        <f t="shared" si="55"/>
        <v>0</v>
      </c>
      <c r="DL4" s="30"/>
      <c r="DM4" s="27">
        <f t="shared" si="56"/>
        <v>0</v>
      </c>
      <c r="DN4" s="30"/>
      <c r="DO4" s="27">
        <f t="shared" si="57"/>
        <v>0</v>
      </c>
      <c r="DP4" s="30"/>
      <c r="DQ4" s="27">
        <f t="shared" si="58"/>
        <v>0</v>
      </c>
      <c r="DR4" s="30"/>
      <c r="DS4" s="27">
        <f t="shared" si="59"/>
        <v>0</v>
      </c>
      <c r="DT4" s="30"/>
      <c r="DU4" s="27">
        <f t="shared" si="60"/>
        <v>0</v>
      </c>
      <c r="DV4" s="30"/>
      <c r="DW4" s="27">
        <f t="shared" si="61"/>
        <v>0</v>
      </c>
      <c r="DX4" s="30"/>
      <c r="DY4" s="27">
        <f t="shared" si="62"/>
        <v>0</v>
      </c>
      <c r="DZ4" s="30"/>
      <c r="EA4" s="27">
        <f t="shared" si="63"/>
        <v>0</v>
      </c>
      <c r="EB4" s="49">
        <f t="shared" si="64"/>
        <v>0</v>
      </c>
      <c r="ED4" s="69">
        <f t="shared" si="66"/>
        <v>0</v>
      </c>
      <c r="EE4" s="72"/>
      <c r="EF4" s="71">
        <f t="shared" si="67"/>
        <v>0</v>
      </c>
      <c r="EG4" s="72"/>
      <c r="EH4" s="71">
        <f t="shared" si="68"/>
        <v>0</v>
      </c>
      <c r="EJ4" s="76">
        <f t="shared" si="69"/>
        <v>3</v>
      </c>
      <c r="EK4" s="13">
        <f t="shared" si="70"/>
        <v>3</v>
      </c>
      <c r="EL4" s="13">
        <f t="shared" si="71"/>
        <v>0</v>
      </c>
    </row>
    <row r="5" spans="1:142" ht="16.5" x14ac:dyDescent="0.3">
      <c r="A5" s="4" t="str">
        <f>Vstup!A5</f>
        <v>Janiš Jaroslav</v>
      </c>
      <c r="B5" s="31">
        <f>Vstup!B5</f>
        <v>520725295</v>
      </c>
      <c r="C5" s="43">
        <f t="shared" si="0"/>
        <v>13</v>
      </c>
      <c r="D5" s="26"/>
      <c r="E5" s="27">
        <f t="shared" si="1"/>
        <v>0</v>
      </c>
      <c r="F5" s="28"/>
      <c r="G5" s="27">
        <f t="shared" si="2"/>
        <v>0</v>
      </c>
      <c r="H5" s="28"/>
      <c r="I5" s="27">
        <f t="shared" si="3"/>
        <v>0</v>
      </c>
      <c r="J5" s="28"/>
      <c r="K5" s="27">
        <f t="shared" si="4"/>
        <v>0</v>
      </c>
      <c r="L5" s="39">
        <f t="shared" si="5"/>
        <v>0</v>
      </c>
      <c r="M5" s="29"/>
      <c r="N5" s="28"/>
      <c r="O5" s="27">
        <f t="shared" si="6"/>
        <v>0</v>
      </c>
      <c r="P5" s="27"/>
      <c r="Q5" s="27">
        <f t="shared" si="7"/>
        <v>0</v>
      </c>
      <c r="R5" s="27"/>
      <c r="S5" s="27">
        <f t="shared" si="8"/>
        <v>0</v>
      </c>
      <c r="T5" s="30"/>
      <c r="U5" s="27">
        <f t="shared" si="9"/>
        <v>0</v>
      </c>
      <c r="V5" s="25"/>
      <c r="W5" s="27">
        <f t="shared" si="10"/>
        <v>0</v>
      </c>
      <c r="X5" s="39">
        <f t="shared" si="11"/>
        <v>0</v>
      </c>
      <c r="Y5" s="29"/>
      <c r="Z5" s="30"/>
      <c r="AA5" s="27">
        <f t="shared" si="12"/>
        <v>0</v>
      </c>
      <c r="AB5" s="30"/>
      <c r="AC5" s="27">
        <f t="shared" si="13"/>
        <v>0</v>
      </c>
      <c r="AD5" s="30"/>
      <c r="AE5" s="27">
        <f t="shared" si="14"/>
        <v>0</v>
      </c>
      <c r="AF5" s="30"/>
      <c r="AG5" s="27">
        <f t="shared" si="15"/>
        <v>0</v>
      </c>
      <c r="AH5" s="30"/>
      <c r="AI5" s="27">
        <f t="shared" si="16"/>
        <v>0</v>
      </c>
      <c r="AJ5" s="30"/>
      <c r="AK5" s="27">
        <f t="shared" si="17"/>
        <v>0</v>
      </c>
      <c r="AL5" s="30"/>
      <c r="AM5" s="27">
        <f t="shared" si="18"/>
        <v>0</v>
      </c>
      <c r="AN5" s="30"/>
      <c r="AO5" s="27">
        <f t="shared" si="19"/>
        <v>0</v>
      </c>
      <c r="AP5" s="30"/>
      <c r="AQ5" s="27">
        <f t="shared" si="20"/>
        <v>0</v>
      </c>
      <c r="AR5" s="30"/>
      <c r="AS5" s="27">
        <f t="shared" si="21"/>
        <v>0</v>
      </c>
      <c r="AT5" s="39">
        <f t="shared" si="22"/>
        <v>0</v>
      </c>
      <c r="AU5" s="27"/>
      <c r="AV5" s="30"/>
      <c r="AW5" s="27">
        <f t="shared" si="23"/>
        <v>0</v>
      </c>
      <c r="AX5" s="30"/>
      <c r="AY5" s="27">
        <f t="shared" si="24"/>
        <v>0</v>
      </c>
      <c r="AZ5" s="30"/>
      <c r="BA5" s="27">
        <f t="shared" si="25"/>
        <v>0</v>
      </c>
      <c r="BB5" s="30"/>
      <c r="BC5" s="27">
        <f t="shared" si="26"/>
        <v>0</v>
      </c>
      <c r="BD5" s="30"/>
      <c r="BE5" s="27">
        <f t="shared" si="27"/>
        <v>0</v>
      </c>
      <c r="BF5" s="39">
        <f t="shared" si="28"/>
        <v>0</v>
      </c>
      <c r="BG5" s="30"/>
      <c r="BH5" s="30"/>
      <c r="BI5" s="27">
        <f t="shared" si="29"/>
        <v>0</v>
      </c>
      <c r="BJ5" s="30" t="s">
        <v>80</v>
      </c>
      <c r="BK5" s="27">
        <f t="shared" si="30"/>
        <v>3</v>
      </c>
      <c r="BL5" s="30"/>
      <c r="BM5" s="27">
        <f t="shared" si="31"/>
        <v>0</v>
      </c>
      <c r="BN5" s="30"/>
      <c r="BO5" s="27">
        <f t="shared" si="32"/>
        <v>0</v>
      </c>
      <c r="BP5" s="30"/>
      <c r="BQ5" s="27">
        <f t="shared" si="33"/>
        <v>0</v>
      </c>
      <c r="BR5" s="30"/>
      <c r="BS5" s="27">
        <f t="shared" si="34"/>
        <v>0</v>
      </c>
      <c r="BT5" s="30"/>
      <c r="BU5" s="27">
        <f t="shared" si="35"/>
        <v>0</v>
      </c>
      <c r="BV5" s="39">
        <f t="shared" si="36"/>
        <v>3</v>
      </c>
      <c r="BW5" s="30"/>
      <c r="BX5" s="30"/>
      <c r="BY5" s="27">
        <f t="shared" si="37"/>
        <v>0</v>
      </c>
      <c r="BZ5" s="30"/>
      <c r="CA5" s="27">
        <f t="shared" si="38"/>
        <v>0</v>
      </c>
      <c r="CB5" s="30"/>
      <c r="CC5" s="27">
        <f t="shared" si="39"/>
        <v>0</v>
      </c>
      <c r="CD5" s="30"/>
      <c r="CE5" s="27">
        <f t="shared" si="40"/>
        <v>0</v>
      </c>
      <c r="CF5" s="30"/>
      <c r="CG5" s="27">
        <f t="shared" si="41"/>
        <v>0</v>
      </c>
      <c r="CH5" s="30"/>
      <c r="CI5" s="27">
        <f t="shared" si="42"/>
        <v>0</v>
      </c>
      <c r="CJ5" s="39">
        <f t="shared" si="43"/>
        <v>0</v>
      </c>
      <c r="CK5" s="27"/>
      <c r="CL5" s="30"/>
      <c r="CM5" s="27">
        <f t="shared" si="44"/>
        <v>0</v>
      </c>
      <c r="CN5" s="30"/>
      <c r="CO5" s="27">
        <f t="shared" si="45"/>
        <v>0</v>
      </c>
      <c r="CP5" s="30"/>
      <c r="CQ5" s="27">
        <f t="shared" si="46"/>
        <v>0</v>
      </c>
      <c r="CR5" s="39">
        <f t="shared" si="47"/>
        <v>0</v>
      </c>
      <c r="CS5" s="30"/>
      <c r="CT5" s="30"/>
      <c r="CU5" s="27">
        <f t="shared" si="48"/>
        <v>0</v>
      </c>
      <c r="CV5" s="30" t="s">
        <v>80</v>
      </c>
      <c r="CW5" s="27">
        <f t="shared" si="49"/>
        <v>4</v>
      </c>
      <c r="CX5" s="30" t="s">
        <v>80</v>
      </c>
      <c r="CY5" s="27">
        <f t="shared" si="50"/>
        <v>6</v>
      </c>
      <c r="CZ5" s="30"/>
      <c r="DA5" s="27">
        <f t="shared" si="51"/>
        <v>0</v>
      </c>
      <c r="DB5" s="30"/>
      <c r="DC5" s="27">
        <f t="shared" si="52"/>
        <v>0</v>
      </c>
      <c r="DD5" s="30"/>
      <c r="DE5" s="27">
        <f t="shared" si="53"/>
        <v>0</v>
      </c>
      <c r="DF5" s="30"/>
      <c r="DG5" s="27">
        <f t="shared" si="54"/>
        <v>0</v>
      </c>
      <c r="DH5" s="49">
        <f t="shared" si="65"/>
        <v>10</v>
      </c>
      <c r="DI5" s="27"/>
      <c r="DJ5" s="30"/>
      <c r="DK5" s="27">
        <f t="shared" si="55"/>
        <v>0</v>
      </c>
      <c r="DL5" s="30"/>
      <c r="DM5" s="27">
        <f t="shared" si="56"/>
        <v>0</v>
      </c>
      <c r="DN5" s="30"/>
      <c r="DO5" s="27">
        <f t="shared" si="57"/>
        <v>0</v>
      </c>
      <c r="DP5" s="30"/>
      <c r="DQ5" s="27">
        <f t="shared" si="58"/>
        <v>0</v>
      </c>
      <c r="DR5" s="30"/>
      <c r="DS5" s="27">
        <f t="shared" si="59"/>
        <v>0</v>
      </c>
      <c r="DT5" s="30"/>
      <c r="DU5" s="27">
        <f t="shared" si="60"/>
        <v>0</v>
      </c>
      <c r="DV5" s="30"/>
      <c r="DW5" s="27">
        <f t="shared" si="61"/>
        <v>0</v>
      </c>
      <c r="DX5" s="30"/>
      <c r="DY5" s="27">
        <f t="shared" si="62"/>
        <v>0</v>
      </c>
      <c r="DZ5" s="30"/>
      <c r="EA5" s="27">
        <f t="shared" si="63"/>
        <v>0</v>
      </c>
      <c r="EB5" s="49">
        <f t="shared" si="64"/>
        <v>0</v>
      </c>
      <c r="ED5" s="69">
        <f t="shared" si="66"/>
        <v>0</v>
      </c>
      <c r="EE5" s="72"/>
      <c r="EF5" s="71">
        <f t="shared" si="67"/>
        <v>3</v>
      </c>
      <c r="EG5" s="72"/>
      <c r="EH5" s="71">
        <f t="shared" si="68"/>
        <v>10</v>
      </c>
      <c r="EJ5" s="76">
        <f t="shared" si="69"/>
        <v>13</v>
      </c>
      <c r="EK5" s="13">
        <f t="shared" si="70"/>
        <v>13</v>
      </c>
      <c r="EL5" s="13">
        <f t="shared" si="71"/>
        <v>0</v>
      </c>
    </row>
    <row r="6" spans="1:142" ht="16.5" x14ac:dyDescent="0.3">
      <c r="A6" s="4" t="str">
        <f>Vstup!A6</f>
        <v>Rozsypalová Hana</v>
      </c>
      <c r="B6" s="31">
        <f>Vstup!B6</f>
        <v>6057091854</v>
      </c>
      <c r="C6" s="43">
        <f t="shared" si="0"/>
        <v>13</v>
      </c>
      <c r="D6" s="26"/>
      <c r="E6" s="27">
        <f t="shared" si="1"/>
        <v>0</v>
      </c>
      <c r="F6" s="28"/>
      <c r="G6" s="27">
        <f t="shared" si="2"/>
        <v>0</v>
      </c>
      <c r="H6" s="28"/>
      <c r="I6" s="27">
        <f t="shared" si="3"/>
        <v>0</v>
      </c>
      <c r="J6" s="28"/>
      <c r="K6" s="27">
        <f t="shared" si="4"/>
        <v>0</v>
      </c>
      <c r="L6" s="39">
        <f t="shared" si="5"/>
        <v>0</v>
      </c>
      <c r="M6" s="29"/>
      <c r="N6" s="28"/>
      <c r="O6" s="27">
        <f t="shared" si="6"/>
        <v>0</v>
      </c>
      <c r="P6" s="27"/>
      <c r="Q6" s="27">
        <f t="shared" si="7"/>
        <v>0</v>
      </c>
      <c r="R6" s="27"/>
      <c r="S6" s="27">
        <f t="shared" si="8"/>
        <v>0</v>
      </c>
      <c r="T6" s="30"/>
      <c r="U6" s="27">
        <f t="shared" si="9"/>
        <v>0</v>
      </c>
      <c r="V6" s="25"/>
      <c r="W6" s="27">
        <f t="shared" si="10"/>
        <v>0</v>
      </c>
      <c r="X6" s="39">
        <f t="shared" si="11"/>
        <v>0</v>
      </c>
      <c r="Y6" s="29"/>
      <c r="Z6" s="30"/>
      <c r="AA6" s="27">
        <f t="shared" si="12"/>
        <v>0</v>
      </c>
      <c r="AB6" s="30"/>
      <c r="AC6" s="27">
        <f t="shared" si="13"/>
        <v>0</v>
      </c>
      <c r="AD6" s="30"/>
      <c r="AE6" s="27">
        <f t="shared" si="14"/>
        <v>0</v>
      </c>
      <c r="AF6" s="30"/>
      <c r="AG6" s="27">
        <f t="shared" si="15"/>
        <v>0</v>
      </c>
      <c r="AH6" s="30"/>
      <c r="AI6" s="27">
        <f t="shared" si="16"/>
        <v>0</v>
      </c>
      <c r="AJ6" s="30"/>
      <c r="AK6" s="27">
        <f t="shared" si="17"/>
        <v>0</v>
      </c>
      <c r="AL6" s="30"/>
      <c r="AM6" s="27">
        <f t="shared" si="18"/>
        <v>0</v>
      </c>
      <c r="AN6" s="30"/>
      <c r="AO6" s="27">
        <f t="shared" si="19"/>
        <v>0</v>
      </c>
      <c r="AP6" s="30"/>
      <c r="AQ6" s="27">
        <f t="shared" si="20"/>
        <v>0</v>
      </c>
      <c r="AR6" s="30"/>
      <c r="AS6" s="27">
        <f t="shared" si="21"/>
        <v>0</v>
      </c>
      <c r="AT6" s="39">
        <f t="shared" si="22"/>
        <v>0</v>
      </c>
      <c r="AU6" s="27"/>
      <c r="AV6" s="30"/>
      <c r="AW6" s="27">
        <f t="shared" si="23"/>
        <v>0</v>
      </c>
      <c r="AX6" s="30"/>
      <c r="AY6" s="27">
        <f t="shared" si="24"/>
        <v>0</v>
      </c>
      <c r="AZ6" s="30"/>
      <c r="BA6" s="27">
        <f t="shared" si="25"/>
        <v>0</v>
      </c>
      <c r="BB6" s="30"/>
      <c r="BC6" s="27">
        <f t="shared" si="26"/>
        <v>0</v>
      </c>
      <c r="BD6" s="30"/>
      <c r="BE6" s="27">
        <f t="shared" si="27"/>
        <v>0</v>
      </c>
      <c r="BF6" s="39">
        <f t="shared" si="28"/>
        <v>0</v>
      </c>
      <c r="BG6" s="30"/>
      <c r="BH6" s="30"/>
      <c r="BI6" s="27">
        <f t="shared" si="29"/>
        <v>0</v>
      </c>
      <c r="BJ6" s="30" t="s">
        <v>80</v>
      </c>
      <c r="BK6" s="27">
        <f t="shared" si="30"/>
        <v>3</v>
      </c>
      <c r="BL6" s="30"/>
      <c r="BM6" s="27">
        <f t="shared" si="31"/>
        <v>0</v>
      </c>
      <c r="BN6" s="30"/>
      <c r="BO6" s="27">
        <f t="shared" si="32"/>
        <v>0</v>
      </c>
      <c r="BP6" s="30"/>
      <c r="BQ6" s="27">
        <f t="shared" si="33"/>
        <v>0</v>
      </c>
      <c r="BR6" s="30"/>
      <c r="BS6" s="27">
        <f t="shared" si="34"/>
        <v>0</v>
      </c>
      <c r="BT6" s="30"/>
      <c r="BU6" s="27">
        <f t="shared" si="35"/>
        <v>0</v>
      </c>
      <c r="BV6" s="39">
        <f t="shared" si="36"/>
        <v>3</v>
      </c>
      <c r="BW6" s="30"/>
      <c r="BX6" s="30"/>
      <c r="BY6" s="27">
        <f t="shared" si="37"/>
        <v>0</v>
      </c>
      <c r="BZ6" s="30"/>
      <c r="CA6" s="27">
        <f t="shared" si="38"/>
        <v>0</v>
      </c>
      <c r="CB6" s="30"/>
      <c r="CC6" s="27">
        <f t="shared" si="39"/>
        <v>0</v>
      </c>
      <c r="CD6" s="30"/>
      <c r="CE6" s="27">
        <f t="shared" si="40"/>
        <v>0</v>
      </c>
      <c r="CF6" s="30"/>
      <c r="CG6" s="27">
        <f t="shared" si="41"/>
        <v>0</v>
      </c>
      <c r="CH6" s="30"/>
      <c r="CI6" s="27">
        <f t="shared" si="42"/>
        <v>0</v>
      </c>
      <c r="CJ6" s="39">
        <f t="shared" si="43"/>
        <v>0</v>
      </c>
      <c r="CK6" s="27"/>
      <c r="CL6" s="30"/>
      <c r="CM6" s="27">
        <f t="shared" si="44"/>
        <v>0</v>
      </c>
      <c r="CN6" s="30"/>
      <c r="CO6" s="27">
        <f t="shared" si="45"/>
        <v>0</v>
      </c>
      <c r="CP6" s="30"/>
      <c r="CQ6" s="27">
        <f t="shared" si="46"/>
        <v>0</v>
      </c>
      <c r="CR6" s="39">
        <f t="shared" si="47"/>
        <v>0</v>
      </c>
      <c r="CS6" s="30"/>
      <c r="CT6" s="30"/>
      <c r="CU6" s="27">
        <f t="shared" si="48"/>
        <v>0</v>
      </c>
      <c r="CV6" s="30" t="s">
        <v>80</v>
      </c>
      <c r="CW6" s="27">
        <f t="shared" si="49"/>
        <v>4</v>
      </c>
      <c r="CX6" s="30" t="s">
        <v>80</v>
      </c>
      <c r="CY6" s="27">
        <f t="shared" si="50"/>
        <v>6</v>
      </c>
      <c r="CZ6" s="30"/>
      <c r="DA6" s="27">
        <f t="shared" si="51"/>
        <v>0</v>
      </c>
      <c r="DB6" s="30"/>
      <c r="DC6" s="27">
        <f t="shared" si="52"/>
        <v>0</v>
      </c>
      <c r="DD6" s="30"/>
      <c r="DE6" s="27">
        <f t="shared" si="53"/>
        <v>0</v>
      </c>
      <c r="DF6" s="30"/>
      <c r="DG6" s="27">
        <f t="shared" si="54"/>
        <v>0</v>
      </c>
      <c r="DH6" s="49">
        <f t="shared" si="65"/>
        <v>10</v>
      </c>
      <c r="DI6" s="27"/>
      <c r="DJ6" s="30"/>
      <c r="DK6" s="27">
        <f t="shared" si="55"/>
        <v>0</v>
      </c>
      <c r="DL6" s="30"/>
      <c r="DM6" s="27">
        <f t="shared" si="56"/>
        <v>0</v>
      </c>
      <c r="DN6" s="30"/>
      <c r="DO6" s="27">
        <f t="shared" si="57"/>
        <v>0</v>
      </c>
      <c r="DP6" s="30"/>
      <c r="DQ6" s="27">
        <f t="shared" si="58"/>
        <v>0</v>
      </c>
      <c r="DR6" s="30"/>
      <c r="DS6" s="27">
        <f t="shared" si="59"/>
        <v>0</v>
      </c>
      <c r="DT6" s="30"/>
      <c r="DU6" s="27">
        <f t="shared" si="60"/>
        <v>0</v>
      </c>
      <c r="DV6" s="30"/>
      <c r="DW6" s="27">
        <f t="shared" si="61"/>
        <v>0</v>
      </c>
      <c r="DX6" s="30"/>
      <c r="DY6" s="27">
        <f t="shared" si="62"/>
        <v>0</v>
      </c>
      <c r="DZ6" s="30"/>
      <c r="EA6" s="27">
        <f t="shared" si="63"/>
        <v>0</v>
      </c>
      <c r="EB6" s="49">
        <f t="shared" si="64"/>
        <v>0</v>
      </c>
      <c r="ED6" s="69">
        <f t="shared" si="66"/>
        <v>0</v>
      </c>
      <c r="EE6" s="72"/>
      <c r="EF6" s="71">
        <f t="shared" si="67"/>
        <v>3</v>
      </c>
      <c r="EG6" s="72"/>
      <c r="EH6" s="71">
        <f t="shared" si="68"/>
        <v>10</v>
      </c>
      <c r="EJ6" s="76">
        <f t="shared" si="69"/>
        <v>13</v>
      </c>
      <c r="EK6" s="13">
        <f t="shared" si="70"/>
        <v>13</v>
      </c>
      <c r="EL6" s="13">
        <f t="shared" si="71"/>
        <v>0</v>
      </c>
    </row>
    <row r="7" spans="1:142" ht="16.5" x14ac:dyDescent="0.3">
      <c r="A7" s="4" t="str">
        <f>Vstup!A7</f>
        <v>Brož Martin</v>
      </c>
      <c r="B7" s="31">
        <f>Vstup!B7</f>
        <v>6511190400</v>
      </c>
      <c r="C7" s="43">
        <f t="shared" si="0"/>
        <v>6</v>
      </c>
      <c r="D7" s="26"/>
      <c r="E7" s="27">
        <f t="shared" si="1"/>
        <v>0</v>
      </c>
      <c r="F7" s="28"/>
      <c r="G7" s="27">
        <f t="shared" si="2"/>
        <v>0</v>
      </c>
      <c r="H7" s="28"/>
      <c r="I7" s="27">
        <f t="shared" si="3"/>
        <v>0</v>
      </c>
      <c r="J7" s="28"/>
      <c r="K7" s="27">
        <f t="shared" si="4"/>
        <v>0</v>
      </c>
      <c r="L7" s="39">
        <f t="shared" si="5"/>
        <v>0</v>
      </c>
      <c r="M7" s="29"/>
      <c r="N7" s="28"/>
      <c r="O7" s="27">
        <f t="shared" si="6"/>
        <v>0</v>
      </c>
      <c r="P7" s="27"/>
      <c r="Q7" s="27">
        <f t="shared" si="7"/>
        <v>0</v>
      </c>
      <c r="R7" s="27"/>
      <c r="S7" s="27">
        <f t="shared" si="8"/>
        <v>0</v>
      </c>
      <c r="T7" s="30"/>
      <c r="U7" s="27">
        <f t="shared" si="9"/>
        <v>0</v>
      </c>
      <c r="V7" s="25"/>
      <c r="W7" s="27">
        <f t="shared" si="10"/>
        <v>0</v>
      </c>
      <c r="X7" s="39">
        <f t="shared" si="11"/>
        <v>0</v>
      </c>
      <c r="Y7" s="29"/>
      <c r="Z7" s="30"/>
      <c r="AA7" s="27">
        <f t="shared" si="12"/>
        <v>0</v>
      </c>
      <c r="AB7" s="30"/>
      <c r="AC7" s="27">
        <f t="shared" si="13"/>
        <v>0</v>
      </c>
      <c r="AD7" s="30"/>
      <c r="AE7" s="27">
        <f t="shared" si="14"/>
        <v>0</v>
      </c>
      <c r="AF7" s="30"/>
      <c r="AG7" s="27">
        <f t="shared" si="15"/>
        <v>0</v>
      </c>
      <c r="AH7" s="30"/>
      <c r="AI7" s="27">
        <f t="shared" si="16"/>
        <v>0</v>
      </c>
      <c r="AJ7" s="30"/>
      <c r="AK7" s="27">
        <f t="shared" si="17"/>
        <v>0</v>
      </c>
      <c r="AL7" s="30"/>
      <c r="AM7" s="27">
        <f t="shared" si="18"/>
        <v>0</v>
      </c>
      <c r="AN7" s="30"/>
      <c r="AO7" s="27">
        <f t="shared" si="19"/>
        <v>0</v>
      </c>
      <c r="AP7" s="30"/>
      <c r="AQ7" s="27">
        <f t="shared" si="20"/>
        <v>0</v>
      </c>
      <c r="AR7" s="30"/>
      <c r="AS7" s="27">
        <f t="shared" si="21"/>
        <v>0</v>
      </c>
      <c r="AT7" s="39">
        <f t="shared" si="22"/>
        <v>0</v>
      </c>
      <c r="AU7" s="27"/>
      <c r="AV7" s="30"/>
      <c r="AW7" s="27">
        <f t="shared" si="23"/>
        <v>0</v>
      </c>
      <c r="AX7" s="30"/>
      <c r="AY7" s="27">
        <f t="shared" si="24"/>
        <v>0</v>
      </c>
      <c r="AZ7" s="30"/>
      <c r="BA7" s="27">
        <f t="shared" si="25"/>
        <v>0</v>
      </c>
      <c r="BB7" s="30"/>
      <c r="BC7" s="27">
        <f t="shared" si="26"/>
        <v>0</v>
      </c>
      <c r="BD7" s="30"/>
      <c r="BE7" s="27">
        <f t="shared" si="27"/>
        <v>0</v>
      </c>
      <c r="BF7" s="39">
        <f t="shared" si="28"/>
        <v>0</v>
      </c>
      <c r="BG7" s="30"/>
      <c r="BH7" s="30"/>
      <c r="BI7" s="27">
        <f t="shared" si="29"/>
        <v>0</v>
      </c>
      <c r="BJ7" s="30" t="s">
        <v>80</v>
      </c>
      <c r="BK7" s="27">
        <f t="shared" si="30"/>
        <v>3</v>
      </c>
      <c r="BL7" s="30"/>
      <c r="BM7" s="27">
        <f t="shared" si="31"/>
        <v>0</v>
      </c>
      <c r="BN7" s="30"/>
      <c r="BO7" s="27">
        <f t="shared" si="32"/>
        <v>0</v>
      </c>
      <c r="BP7" s="30"/>
      <c r="BQ7" s="27">
        <f t="shared" si="33"/>
        <v>0</v>
      </c>
      <c r="BR7" s="30"/>
      <c r="BS7" s="27">
        <f t="shared" si="34"/>
        <v>0</v>
      </c>
      <c r="BT7" s="30"/>
      <c r="BU7" s="27">
        <f t="shared" si="35"/>
        <v>0</v>
      </c>
      <c r="BV7" s="39">
        <f t="shared" si="36"/>
        <v>3</v>
      </c>
      <c r="BW7" s="30"/>
      <c r="BX7" s="30"/>
      <c r="BY7" s="27">
        <f t="shared" si="37"/>
        <v>0</v>
      </c>
      <c r="BZ7" s="30"/>
      <c r="CA7" s="27">
        <f t="shared" si="38"/>
        <v>0</v>
      </c>
      <c r="CB7" s="30" t="s">
        <v>80</v>
      </c>
      <c r="CC7" s="27">
        <f t="shared" si="39"/>
        <v>3</v>
      </c>
      <c r="CD7" s="30"/>
      <c r="CE7" s="27">
        <f t="shared" si="40"/>
        <v>0</v>
      </c>
      <c r="CF7" s="30"/>
      <c r="CG7" s="27">
        <f t="shared" si="41"/>
        <v>0</v>
      </c>
      <c r="CH7" s="30"/>
      <c r="CI7" s="27">
        <f t="shared" si="42"/>
        <v>0</v>
      </c>
      <c r="CJ7" s="39">
        <f t="shared" si="43"/>
        <v>3</v>
      </c>
      <c r="CK7" s="27"/>
      <c r="CL7" s="30"/>
      <c r="CM7" s="27">
        <f t="shared" si="44"/>
        <v>0</v>
      </c>
      <c r="CN7" s="30"/>
      <c r="CO7" s="27">
        <f t="shared" si="45"/>
        <v>0</v>
      </c>
      <c r="CP7" s="30"/>
      <c r="CQ7" s="27">
        <f t="shared" si="46"/>
        <v>0</v>
      </c>
      <c r="CR7" s="39">
        <f t="shared" si="47"/>
        <v>0</v>
      </c>
      <c r="CS7" s="30"/>
      <c r="CT7" s="30"/>
      <c r="CU7" s="27">
        <f t="shared" si="48"/>
        <v>0</v>
      </c>
      <c r="CV7" s="30"/>
      <c r="CW7" s="27">
        <f t="shared" si="49"/>
        <v>0</v>
      </c>
      <c r="CX7" s="30"/>
      <c r="CY7" s="27">
        <f t="shared" si="50"/>
        <v>0</v>
      </c>
      <c r="CZ7" s="30"/>
      <c r="DA7" s="27">
        <f t="shared" si="51"/>
        <v>0</v>
      </c>
      <c r="DB7" s="30"/>
      <c r="DC7" s="27">
        <f t="shared" si="52"/>
        <v>0</v>
      </c>
      <c r="DD7" s="30"/>
      <c r="DE7" s="27">
        <f t="shared" si="53"/>
        <v>0</v>
      </c>
      <c r="DF7" s="30"/>
      <c r="DG7" s="27">
        <f t="shared" si="54"/>
        <v>0</v>
      </c>
      <c r="DH7" s="49">
        <f t="shared" si="65"/>
        <v>0</v>
      </c>
      <c r="DI7" s="27"/>
      <c r="DJ7" s="30"/>
      <c r="DK7" s="27">
        <f t="shared" si="55"/>
        <v>0</v>
      </c>
      <c r="DL7" s="30"/>
      <c r="DM7" s="27">
        <f t="shared" si="56"/>
        <v>0</v>
      </c>
      <c r="DN7" s="30"/>
      <c r="DO7" s="27">
        <f t="shared" si="57"/>
        <v>0</v>
      </c>
      <c r="DP7" s="30"/>
      <c r="DQ7" s="27">
        <f t="shared" si="58"/>
        <v>0</v>
      </c>
      <c r="DR7" s="30"/>
      <c r="DS7" s="27">
        <f t="shared" si="59"/>
        <v>0</v>
      </c>
      <c r="DT7" s="30"/>
      <c r="DU7" s="27">
        <f t="shared" si="60"/>
        <v>0</v>
      </c>
      <c r="DV7" s="30"/>
      <c r="DW7" s="27">
        <f t="shared" si="61"/>
        <v>0</v>
      </c>
      <c r="DX7" s="30"/>
      <c r="DY7" s="27">
        <f t="shared" si="62"/>
        <v>0</v>
      </c>
      <c r="DZ7" s="30"/>
      <c r="EA7" s="27">
        <f t="shared" si="63"/>
        <v>0</v>
      </c>
      <c r="EB7" s="49">
        <f t="shared" si="64"/>
        <v>0</v>
      </c>
      <c r="ED7" s="69">
        <f t="shared" si="66"/>
        <v>0</v>
      </c>
      <c r="EE7" s="72"/>
      <c r="EF7" s="71">
        <f t="shared" si="67"/>
        <v>3</v>
      </c>
      <c r="EG7" s="72"/>
      <c r="EH7" s="71">
        <f t="shared" si="68"/>
        <v>0</v>
      </c>
      <c r="EJ7" s="76">
        <f t="shared" si="69"/>
        <v>6</v>
      </c>
      <c r="EK7" s="13">
        <f t="shared" si="70"/>
        <v>6</v>
      </c>
      <c r="EL7" s="13">
        <f t="shared" si="71"/>
        <v>0</v>
      </c>
    </row>
    <row r="8" spans="1:142" ht="16.5" x14ac:dyDescent="0.3">
      <c r="A8" s="4" t="str">
        <f>Vstup!A8</f>
        <v>Bartoš Miroslav</v>
      </c>
      <c r="B8" s="31">
        <f>Vstup!B8</f>
        <v>8705614379</v>
      </c>
      <c r="C8" s="43">
        <f t="shared" si="0"/>
        <v>0</v>
      </c>
      <c r="D8" s="26"/>
      <c r="E8" s="27">
        <f t="shared" si="1"/>
        <v>0</v>
      </c>
      <c r="F8" s="28"/>
      <c r="G8" s="27">
        <f t="shared" si="2"/>
        <v>0</v>
      </c>
      <c r="H8" s="28"/>
      <c r="I8" s="27">
        <f t="shared" si="3"/>
        <v>0</v>
      </c>
      <c r="J8" s="28"/>
      <c r="K8" s="27">
        <f t="shared" si="4"/>
        <v>0</v>
      </c>
      <c r="L8" s="39">
        <f t="shared" si="5"/>
        <v>0</v>
      </c>
      <c r="M8" s="29"/>
      <c r="N8" s="28"/>
      <c r="O8" s="27">
        <f t="shared" si="6"/>
        <v>0</v>
      </c>
      <c r="P8" s="27"/>
      <c r="Q8" s="27">
        <f t="shared" si="7"/>
        <v>0</v>
      </c>
      <c r="R8" s="27"/>
      <c r="S8" s="27">
        <f t="shared" si="8"/>
        <v>0</v>
      </c>
      <c r="T8" s="30"/>
      <c r="U8" s="27">
        <f t="shared" si="9"/>
        <v>0</v>
      </c>
      <c r="V8" s="25"/>
      <c r="W8" s="27">
        <f t="shared" si="10"/>
        <v>0</v>
      </c>
      <c r="X8" s="39">
        <f t="shared" si="11"/>
        <v>0</v>
      </c>
      <c r="Y8" s="29"/>
      <c r="Z8" s="30"/>
      <c r="AA8" s="27">
        <f t="shared" si="12"/>
        <v>0</v>
      </c>
      <c r="AB8" s="30"/>
      <c r="AC8" s="27">
        <f t="shared" si="13"/>
        <v>0</v>
      </c>
      <c r="AD8" s="30"/>
      <c r="AE8" s="27">
        <f t="shared" si="14"/>
        <v>0</v>
      </c>
      <c r="AF8" s="30"/>
      <c r="AG8" s="27">
        <f t="shared" si="15"/>
        <v>0</v>
      </c>
      <c r="AH8" s="30"/>
      <c r="AI8" s="27">
        <f t="shared" si="16"/>
        <v>0</v>
      </c>
      <c r="AJ8" s="30"/>
      <c r="AK8" s="27">
        <f t="shared" si="17"/>
        <v>0</v>
      </c>
      <c r="AL8" s="30"/>
      <c r="AM8" s="27">
        <f t="shared" si="18"/>
        <v>0</v>
      </c>
      <c r="AN8" s="30"/>
      <c r="AO8" s="27">
        <f t="shared" si="19"/>
        <v>0</v>
      </c>
      <c r="AP8" s="30"/>
      <c r="AQ8" s="27">
        <f t="shared" si="20"/>
        <v>0</v>
      </c>
      <c r="AR8" s="30"/>
      <c r="AS8" s="27">
        <f t="shared" si="21"/>
        <v>0</v>
      </c>
      <c r="AT8" s="39">
        <f t="shared" si="22"/>
        <v>0</v>
      </c>
      <c r="AU8" s="27"/>
      <c r="AV8" s="30"/>
      <c r="AW8" s="27">
        <f t="shared" si="23"/>
        <v>0</v>
      </c>
      <c r="AX8" s="30"/>
      <c r="AY8" s="27">
        <f t="shared" si="24"/>
        <v>0</v>
      </c>
      <c r="AZ8" s="30"/>
      <c r="BA8" s="27">
        <f t="shared" si="25"/>
        <v>0</v>
      </c>
      <c r="BB8" s="30"/>
      <c r="BC8" s="27">
        <f t="shared" si="26"/>
        <v>0</v>
      </c>
      <c r="BD8" s="30"/>
      <c r="BE8" s="27">
        <f t="shared" si="27"/>
        <v>0</v>
      </c>
      <c r="BF8" s="39">
        <f t="shared" si="28"/>
        <v>0</v>
      </c>
      <c r="BG8" s="30"/>
      <c r="BH8" s="30"/>
      <c r="BI8" s="27">
        <f t="shared" si="29"/>
        <v>0</v>
      </c>
      <c r="BJ8" s="30"/>
      <c r="BK8" s="27">
        <f t="shared" si="30"/>
        <v>0</v>
      </c>
      <c r="BL8" s="30"/>
      <c r="BM8" s="27">
        <f t="shared" si="31"/>
        <v>0</v>
      </c>
      <c r="BN8" s="30"/>
      <c r="BO8" s="27">
        <f t="shared" si="32"/>
        <v>0</v>
      </c>
      <c r="BP8" s="30"/>
      <c r="BQ8" s="27">
        <f t="shared" si="33"/>
        <v>0</v>
      </c>
      <c r="BR8" s="30"/>
      <c r="BS8" s="27">
        <f t="shared" si="34"/>
        <v>0</v>
      </c>
      <c r="BT8" s="30"/>
      <c r="BU8" s="27">
        <f t="shared" si="35"/>
        <v>0</v>
      </c>
      <c r="BV8" s="39">
        <f t="shared" si="36"/>
        <v>0</v>
      </c>
      <c r="BW8" s="30"/>
      <c r="BX8" s="30"/>
      <c r="BY8" s="27">
        <f t="shared" si="37"/>
        <v>0</v>
      </c>
      <c r="BZ8" s="30"/>
      <c r="CA8" s="27">
        <f t="shared" si="38"/>
        <v>0</v>
      </c>
      <c r="CB8" s="30"/>
      <c r="CC8" s="27">
        <f t="shared" si="39"/>
        <v>0</v>
      </c>
      <c r="CD8" s="30"/>
      <c r="CE8" s="27">
        <f t="shared" si="40"/>
        <v>0</v>
      </c>
      <c r="CF8" s="30"/>
      <c r="CG8" s="27">
        <f t="shared" si="41"/>
        <v>0</v>
      </c>
      <c r="CH8" s="30"/>
      <c r="CI8" s="27">
        <f t="shared" si="42"/>
        <v>0</v>
      </c>
      <c r="CJ8" s="39">
        <f t="shared" si="43"/>
        <v>0</v>
      </c>
      <c r="CK8" s="27"/>
      <c r="CL8" s="30"/>
      <c r="CM8" s="27">
        <f t="shared" si="44"/>
        <v>0</v>
      </c>
      <c r="CN8" s="30"/>
      <c r="CO8" s="27">
        <f t="shared" si="45"/>
        <v>0</v>
      </c>
      <c r="CP8" s="30"/>
      <c r="CQ8" s="27">
        <f t="shared" si="46"/>
        <v>0</v>
      </c>
      <c r="CR8" s="39">
        <f t="shared" si="47"/>
        <v>0</v>
      </c>
      <c r="CS8" s="30"/>
      <c r="CT8" s="30"/>
      <c r="CU8" s="27">
        <f t="shared" si="48"/>
        <v>0</v>
      </c>
      <c r="CV8" s="30"/>
      <c r="CW8" s="27">
        <f t="shared" si="49"/>
        <v>0</v>
      </c>
      <c r="CX8" s="30"/>
      <c r="CY8" s="27">
        <f t="shared" si="50"/>
        <v>0</v>
      </c>
      <c r="CZ8" s="30"/>
      <c r="DA8" s="27">
        <f t="shared" si="51"/>
        <v>0</v>
      </c>
      <c r="DB8" s="30"/>
      <c r="DC8" s="27">
        <f t="shared" si="52"/>
        <v>0</v>
      </c>
      <c r="DD8" s="30"/>
      <c r="DE8" s="27">
        <f t="shared" si="53"/>
        <v>0</v>
      </c>
      <c r="DF8" s="30"/>
      <c r="DG8" s="27">
        <f t="shared" si="54"/>
        <v>0</v>
      </c>
      <c r="DH8" s="49">
        <f t="shared" si="65"/>
        <v>0</v>
      </c>
      <c r="DI8" s="27"/>
      <c r="DJ8" s="30"/>
      <c r="DK8" s="27">
        <f t="shared" si="55"/>
        <v>0</v>
      </c>
      <c r="DL8" s="30"/>
      <c r="DM8" s="27">
        <f t="shared" si="56"/>
        <v>0</v>
      </c>
      <c r="DN8" s="30"/>
      <c r="DO8" s="27">
        <f t="shared" si="57"/>
        <v>0</v>
      </c>
      <c r="DP8" s="30"/>
      <c r="DQ8" s="27">
        <f t="shared" si="58"/>
        <v>0</v>
      </c>
      <c r="DR8" s="30"/>
      <c r="DS8" s="27">
        <f t="shared" si="59"/>
        <v>0</v>
      </c>
      <c r="DT8" s="30"/>
      <c r="DU8" s="27">
        <f t="shared" si="60"/>
        <v>0</v>
      </c>
      <c r="DV8" s="30"/>
      <c r="DW8" s="27">
        <f t="shared" si="61"/>
        <v>0</v>
      </c>
      <c r="DX8" s="30"/>
      <c r="DY8" s="27">
        <f t="shared" si="62"/>
        <v>0</v>
      </c>
      <c r="DZ8" s="30"/>
      <c r="EA8" s="27">
        <f t="shared" si="63"/>
        <v>0</v>
      </c>
      <c r="EB8" s="49">
        <f t="shared" si="64"/>
        <v>0</v>
      </c>
      <c r="ED8" s="69">
        <f t="shared" si="66"/>
        <v>0</v>
      </c>
      <c r="EE8" s="72"/>
      <c r="EF8" s="71">
        <f t="shared" si="67"/>
        <v>0</v>
      </c>
      <c r="EG8" s="72"/>
      <c r="EH8" s="71">
        <f t="shared" si="68"/>
        <v>0</v>
      </c>
      <c r="EJ8" s="76">
        <f t="shared" si="69"/>
        <v>0</v>
      </c>
      <c r="EK8" s="13">
        <f t="shared" si="70"/>
        <v>0</v>
      </c>
      <c r="EL8" s="13">
        <f t="shared" si="71"/>
        <v>0</v>
      </c>
    </row>
    <row r="9" spans="1:142" ht="16.5" x14ac:dyDescent="0.3">
      <c r="A9" s="4" t="str">
        <f>Vstup!A9</f>
        <v>Palinčák Michal</v>
      </c>
      <c r="B9" s="31">
        <f>Vstup!B9</f>
        <v>510506255</v>
      </c>
      <c r="C9" s="43">
        <f t="shared" si="0"/>
        <v>6</v>
      </c>
      <c r="D9" s="26"/>
      <c r="E9" s="27">
        <f t="shared" si="1"/>
        <v>0</v>
      </c>
      <c r="F9" s="28"/>
      <c r="G9" s="27">
        <f t="shared" si="2"/>
        <v>0</v>
      </c>
      <c r="H9" s="28"/>
      <c r="I9" s="27">
        <f t="shared" si="3"/>
        <v>0</v>
      </c>
      <c r="J9" s="28"/>
      <c r="K9" s="27">
        <f t="shared" si="4"/>
        <v>0</v>
      </c>
      <c r="L9" s="39">
        <f t="shared" si="5"/>
        <v>0</v>
      </c>
      <c r="M9" s="29"/>
      <c r="N9" s="28"/>
      <c r="O9" s="27">
        <f t="shared" si="6"/>
        <v>0</v>
      </c>
      <c r="P9" s="27"/>
      <c r="Q9" s="27">
        <f t="shared" si="7"/>
        <v>0</v>
      </c>
      <c r="R9" s="27"/>
      <c r="S9" s="27">
        <f t="shared" si="8"/>
        <v>0</v>
      </c>
      <c r="T9" s="30"/>
      <c r="U9" s="27">
        <f t="shared" si="9"/>
        <v>0</v>
      </c>
      <c r="V9" s="25"/>
      <c r="W9" s="27">
        <f t="shared" si="10"/>
        <v>0</v>
      </c>
      <c r="X9" s="39">
        <f t="shared" si="11"/>
        <v>0</v>
      </c>
      <c r="Y9" s="29"/>
      <c r="Z9" s="30"/>
      <c r="AA9" s="27">
        <f t="shared" si="12"/>
        <v>0</v>
      </c>
      <c r="AB9" s="30"/>
      <c r="AC9" s="27">
        <f t="shared" si="13"/>
        <v>0</v>
      </c>
      <c r="AD9" s="30"/>
      <c r="AE9" s="27">
        <f t="shared" si="14"/>
        <v>0</v>
      </c>
      <c r="AF9" s="30"/>
      <c r="AG9" s="27">
        <f t="shared" si="15"/>
        <v>0</v>
      </c>
      <c r="AH9" s="30"/>
      <c r="AI9" s="27">
        <f t="shared" si="16"/>
        <v>0</v>
      </c>
      <c r="AJ9" s="30"/>
      <c r="AK9" s="27">
        <f t="shared" si="17"/>
        <v>0</v>
      </c>
      <c r="AL9" s="30"/>
      <c r="AM9" s="27">
        <f t="shared" si="18"/>
        <v>0</v>
      </c>
      <c r="AN9" s="30"/>
      <c r="AO9" s="27">
        <f t="shared" si="19"/>
        <v>0</v>
      </c>
      <c r="AP9" s="30"/>
      <c r="AQ9" s="27">
        <f t="shared" si="20"/>
        <v>0</v>
      </c>
      <c r="AR9" s="30"/>
      <c r="AS9" s="27">
        <f t="shared" si="21"/>
        <v>0</v>
      </c>
      <c r="AT9" s="39">
        <f t="shared" si="22"/>
        <v>0</v>
      </c>
      <c r="AU9" s="27"/>
      <c r="AV9" s="30" t="s">
        <v>114</v>
      </c>
      <c r="AW9" s="27">
        <f t="shared" si="23"/>
        <v>4</v>
      </c>
      <c r="AX9" s="30" t="s">
        <v>114</v>
      </c>
      <c r="AY9" s="27">
        <f t="shared" si="24"/>
        <v>2</v>
      </c>
      <c r="AZ9" s="30"/>
      <c r="BA9" s="27">
        <f t="shared" si="25"/>
        <v>0</v>
      </c>
      <c r="BB9" s="30"/>
      <c r="BC9" s="27">
        <f t="shared" si="26"/>
        <v>0</v>
      </c>
      <c r="BD9" s="30"/>
      <c r="BE9" s="27">
        <f t="shared" si="27"/>
        <v>0</v>
      </c>
      <c r="BF9" s="39">
        <f t="shared" si="28"/>
        <v>6</v>
      </c>
      <c r="BG9" s="30"/>
      <c r="BH9" s="30"/>
      <c r="BI9" s="27">
        <f t="shared" si="29"/>
        <v>0</v>
      </c>
      <c r="BJ9" s="30"/>
      <c r="BK9" s="27">
        <f t="shared" si="30"/>
        <v>0</v>
      </c>
      <c r="BL9" s="30"/>
      <c r="BM9" s="27">
        <f t="shared" si="31"/>
        <v>0</v>
      </c>
      <c r="BN9" s="30"/>
      <c r="BO9" s="27">
        <f t="shared" si="32"/>
        <v>0</v>
      </c>
      <c r="BP9" s="30"/>
      <c r="BQ9" s="27">
        <f t="shared" si="33"/>
        <v>0</v>
      </c>
      <c r="BR9" s="30"/>
      <c r="BS9" s="27">
        <f t="shared" si="34"/>
        <v>0</v>
      </c>
      <c r="BT9" s="30"/>
      <c r="BU9" s="27">
        <f t="shared" si="35"/>
        <v>0</v>
      </c>
      <c r="BV9" s="39">
        <f t="shared" si="36"/>
        <v>0</v>
      </c>
      <c r="BW9" s="30"/>
      <c r="BX9" s="30"/>
      <c r="BY9" s="27">
        <f t="shared" si="37"/>
        <v>0</v>
      </c>
      <c r="BZ9" s="30"/>
      <c r="CA9" s="27">
        <f t="shared" si="38"/>
        <v>0</v>
      </c>
      <c r="CB9" s="30"/>
      <c r="CC9" s="27">
        <f t="shared" si="39"/>
        <v>0</v>
      </c>
      <c r="CD9" s="30"/>
      <c r="CE9" s="27">
        <f t="shared" si="40"/>
        <v>0</v>
      </c>
      <c r="CF9" s="30"/>
      <c r="CG9" s="27">
        <f t="shared" si="41"/>
        <v>0</v>
      </c>
      <c r="CH9" s="30"/>
      <c r="CI9" s="27">
        <f t="shared" si="42"/>
        <v>0</v>
      </c>
      <c r="CJ9" s="39">
        <f t="shared" si="43"/>
        <v>0</v>
      </c>
      <c r="CK9" s="27"/>
      <c r="CL9" s="30"/>
      <c r="CM9" s="27">
        <f t="shared" si="44"/>
        <v>0</v>
      </c>
      <c r="CN9" s="30"/>
      <c r="CO9" s="27">
        <f t="shared" si="45"/>
        <v>0</v>
      </c>
      <c r="CP9" s="30"/>
      <c r="CQ9" s="27">
        <f t="shared" si="46"/>
        <v>0</v>
      </c>
      <c r="CR9" s="39">
        <f t="shared" si="47"/>
        <v>0</v>
      </c>
      <c r="CS9" s="30"/>
      <c r="CT9" s="30"/>
      <c r="CU9" s="27">
        <f t="shared" si="48"/>
        <v>0</v>
      </c>
      <c r="CV9" s="30"/>
      <c r="CW9" s="27">
        <f t="shared" si="49"/>
        <v>0</v>
      </c>
      <c r="CX9" s="30"/>
      <c r="CY9" s="27">
        <f t="shared" si="50"/>
        <v>0</v>
      </c>
      <c r="CZ9" s="30"/>
      <c r="DA9" s="27">
        <f t="shared" si="51"/>
        <v>0</v>
      </c>
      <c r="DB9" s="30"/>
      <c r="DC9" s="27">
        <f t="shared" si="52"/>
        <v>0</v>
      </c>
      <c r="DD9" s="30"/>
      <c r="DE9" s="27">
        <f t="shared" si="53"/>
        <v>0</v>
      </c>
      <c r="DF9" s="30"/>
      <c r="DG9" s="27">
        <f t="shared" si="54"/>
        <v>0</v>
      </c>
      <c r="DH9" s="49">
        <f t="shared" si="65"/>
        <v>0</v>
      </c>
      <c r="DI9" s="27"/>
      <c r="DJ9" s="30"/>
      <c r="DK9" s="27">
        <f t="shared" si="55"/>
        <v>0</v>
      </c>
      <c r="DL9" s="30"/>
      <c r="DM9" s="27">
        <f t="shared" si="56"/>
        <v>0</v>
      </c>
      <c r="DN9" s="30"/>
      <c r="DO9" s="27">
        <f t="shared" si="57"/>
        <v>0</v>
      </c>
      <c r="DP9" s="30"/>
      <c r="DQ9" s="27">
        <f t="shared" si="58"/>
        <v>0</v>
      </c>
      <c r="DR9" s="30"/>
      <c r="DS9" s="27">
        <f t="shared" si="59"/>
        <v>0</v>
      </c>
      <c r="DT9" s="30"/>
      <c r="DU9" s="27">
        <f t="shared" si="60"/>
        <v>0</v>
      </c>
      <c r="DV9" s="30"/>
      <c r="DW9" s="27">
        <f t="shared" si="61"/>
        <v>0</v>
      </c>
      <c r="DX9" s="30"/>
      <c r="DY9" s="27">
        <f t="shared" si="62"/>
        <v>0</v>
      </c>
      <c r="DZ9" s="30"/>
      <c r="EA9" s="27">
        <f t="shared" si="63"/>
        <v>0</v>
      </c>
      <c r="EB9" s="49">
        <f t="shared" si="64"/>
        <v>0</v>
      </c>
      <c r="ED9" s="69">
        <f t="shared" si="66"/>
        <v>6</v>
      </c>
      <c r="EE9" s="72"/>
      <c r="EF9" s="71">
        <f t="shared" si="67"/>
        <v>0</v>
      </c>
      <c r="EG9" s="72"/>
      <c r="EH9" s="71">
        <f t="shared" si="68"/>
        <v>0</v>
      </c>
      <c r="EJ9" s="76">
        <f t="shared" si="69"/>
        <v>6</v>
      </c>
      <c r="EK9" s="13">
        <f t="shared" si="70"/>
        <v>6</v>
      </c>
      <c r="EL9" s="13">
        <f t="shared" si="71"/>
        <v>0</v>
      </c>
    </row>
    <row r="10" spans="1:142" ht="16.5" x14ac:dyDescent="0.3">
      <c r="A10" s="4" t="str">
        <f>Vstup!A10</f>
        <v>Slovák Jan</v>
      </c>
      <c r="B10" s="31">
        <f>Vstup!B10</f>
        <v>5405070033</v>
      </c>
      <c r="C10" s="43">
        <f t="shared" si="0"/>
        <v>22</v>
      </c>
      <c r="D10" s="26"/>
      <c r="E10" s="27">
        <f t="shared" si="1"/>
        <v>0</v>
      </c>
      <c r="F10" s="28"/>
      <c r="G10" s="27">
        <f t="shared" si="2"/>
        <v>0</v>
      </c>
      <c r="H10" s="28"/>
      <c r="I10" s="27">
        <f t="shared" si="3"/>
        <v>0</v>
      </c>
      <c r="J10" s="28"/>
      <c r="K10" s="27">
        <f t="shared" si="4"/>
        <v>0</v>
      </c>
      <c r="L10" s="39">
        <f t="shared" si="5"/>
        <v>0</v>
      </c>
      <c r="M10" s="29"/>
      <c r="N10" s="28"/>
      <c r="O10" s="27">
        <f t="shared" si="6"/>
        <v>0</v>
      </c>
      <c r="P10" s="27"/>
      <c r="Q10" s="27">
        <f t="shared" si="7"/>
        <v>0</v>
      </c>
      <c r="R10" s="27"/>
      <c r="S10" s="27">
        <f t="shared" si="8"/>
        <v>0</v>
      </c>
      <c r="T10" s="30"/>
      <c r="U10" s="27">
        <f t="shared" si="9"/>
        <v>0</v>
      </c>
      <c r="V10" s="25"/>
      <c r="W10" s="27">
        <f t="shared" si="10"/>
        <v>0</v>
      </c>
      <c r="X10" s="39">
        <f t="shared" si="11"/>
        <v>0</v>
      </c>
      <c r="Y10" s="29"/>
      <c r="Z10" s="30"/>
      <c r="AA10" s="27">
        <f t="shared" si="12"/>
        <v>0</v>
      </c>
      <c r="AB10" s="30"/>
      <c r="AC10" s="27">
        <f t="shared" si="13"/>
        <v>0</v>
      </c>
      <c r="AD10" s="30"/>
      <c r="AE10" s="27">
        <f t="shared" si="14"/>
        <v>0</v>
      </c>
      <c r="AF10" s="30"/>
      <c r="AG10" s="27">
        <f t="shared" si="15"/>
        <v>0</v>
      </c>
      <c r="AH10" s="30"/>
      <c r="AI10" s="27">
        <f t="shared" si="16"/>
        <v>0</v>
      </c>
      <c r="AJ10" s="30"/>
      <c r="AK10" s="27">
        <f t="shared" si="17"/>
        <v>0</v>
      </c>
      <c r="AL10" s="30"/>
      <c r="AM10" s="27">
        <f t="shared" si="18"/>
        <v>0</v>
      </c>
      <c r="AN10" s="30"/>
      <c r="AO10" s="27">
        <f t="shared" si="19"/>
        <v>0</v>
      </c>
      <c r="AP10" s="30"/>
      <c r="AQ10" s="27">
        <f t="shared" si="20"/>
        <v>0</v>
      </c>
      <c r="AR10" s="30"/>
      <c r="AS10" s="27">
        <f t="shared" si="21"/>
        <v>0</v>
      </c>
      <c r="AT10" s="39">
        <f t="shared" si="22"/>
        <v>0</v>
      </c>
      <c r="AU10" s="27"/>
      <c r="AV10" s="30"/>
      <c r="AW10" s="27">
        <f t="shared" si="23"/>
        <v>0</v>
      </c>
      <c r="AX10" s="30"/>
      <c r="AY10" s="27">
        <f t="shared" si="24"/>
        <v>0</v>
      </c>
      <c r="AZ10" s="30"/>
      <c r="BA10" s="27">
        <f t="shared" si="25"/>
        <v>0</v>
      </c>
      <c r="BB10" s="30"/>
      <c r="BC10" s="27">
        <f t="shared" si="26"/>
        <v>0</v>
      </c>
      <c r="BD10" s="30"/>
      <c r="BE10" s="27">
        <f t="shared" si="27"/>
        <v>0</v>
      </c>
      <c r="BF10" s="39">
        <f t="shared" si="28"/>
        <v>0</v>
      </c>
      <c r="BG10" s="30"/>
      <c r="BH10" s="30"/>
      <c r="BI10" s="27">
        <f t="shared" si="29"/>
        <v>0</v>
      </c>
      <c r="BJ10" s="30"/>
      <c r="BK10" s="27">
        <f t="shared" si="30"/>
        <v>0</v>
      </c>
      <c r="BL10" s="30" t="s">
        <v>80</v>
      </c>
      <c r="BM10" s="27">
        <f t="shared" si="31"/>
        <v>4</v>
      </c>
      <c r="BN10" s="30"/>
      <c r="BO10" s="27">
        <f t="shared" si="32"/>
        <v>0</v>
      </c>
      <c r="BP10" s="30"/>
      <c r="BQ10" s="27">
        <f t="shared" si="33"/>
        <v>0</v>
      </c>
      <c r="BR10" s="30"/>
      <c r="BS10" s="27">
        <f t="shared" si="34"/>
        <v>0</v>
      </c>
      <c r="BT10" s="30"/>
      <c r="BU10" s="27">
        <f t="shared" si="35"/>
        <v>0</v>
      </c>
      <c r="BV10" s="39">
        <f t="shared" si="36"/>
        <v>4</v>
      </c>
      <c r="BW10" s="30"/>
      <c r="BX10" s="30"/>
      <c r="BY10" s="27">
        <f t="shared" si="37"/>
        <v>0</v>
      </c>
      <c r="BZ10" s="30" t="s">
        <v>80</v>
      </c>
      <c r="CA10" s="27">
        <f t="shared" si="38"/>
        <v>4</v>
      </c>
      <c r="CB10" s="30" t="s">
        <v>80</v>
      </c>
      <c r="CC10" s="27">
        <f t="shared" si="39"/>
        <v>3</v>
      </c>
      <c r="CD10" s="30"/>
      <c r="CE10" s="27">
        <f t="shared" si="40"/>
        <v>0</v>
      </c>
      <c r="CF10" s="30"/>
      <c r="CG10" s="27">
        <f t="shared" si="41"/>
        <v>0</v>
      </c>
      <c r="CH10" s="30"/>
      <c r="CI10" s="27">
        <f t="shared" si="42"/>
        <v>0</v>
      </c>
      <c r="CJ10" s="39">
        <f t="shared" si="43"/>
        <v>6</v>
      </c>
      <c r="CK10" s="27"/>
      <c r="CL10" s="30"/>
      <c r="CM10" s="27">
        <f t="shared" si="44"/>
        <v>0</v>
      </c>
      <c r="CN10" s="30"/>
      <c r="CO10" s="27">
        <f t="shared" si="45"/>
        <v>0</v>
      </c>
      <c r="CP10" s="30"/>
      <c r="CQ10" s="27">
        <f t="shared" si="46"/>
        <v>0</v>
      </c>
      <c r="CR10" s="39">
        <f t="shared" si="47"/>
        <v>0</v>
      </c>
      <c r="CS10" s="30"/>
      <c r="CT10" s="30"/>
      <c r="CU10" s="27">
        <f t="shared" si="48"/>
        <v>0</v>
      </c>
      <c r="CV10" s="30" t="s">
        <v>80</v>
      </c>
      <c r="CW10" s="27">
        <f t="shared" si="49"/>
        <v>4</v>
      </c>
      <c r="CX10" s="30" t="s">
        <v>80</v>
      </c>
      <c r="CY10" s="27">
        <f t="shared" si="50"/>
        <v>6</v>
      </c>
      <c r="CZ10" s="30" t="s">
        <v>80</v>
      </c>
      <c r="DA10" s="27">
        <f t="shared" si="51"/>
        <v>4</v>
      </c>
      <c r="DB10" s="30"/>
      <c r="DC10" s="27">
        <f t="shared" si="52"/>
        <v>0</v>
      </c>
      <c r="DD10" s="30"/>
      <c r="DE10" s="27">
        <f t="shared" si="53"/>
        <v>0</v>
      </c>
      <c r="DF10" s="30"/>
      <c r="DG10" s="27">
        <f t="shared" si="54"/>
        <v>0</v>
      </c>
      <c r="DH10" s="49">
        <f t="shared" si="65"/>
        <v>12</v>
      </c>
      <c r="DI10" s="27"/>
      <c r="DJ10" s="30"/>
      <c r="DK10" s="27">
        <f t="shared" si="55"/>
        <v>0</v>
      </c>
      <c r="DL10" s="30"/>
      <c r="DM10" s="27">
        <f t="shared" si="56"/>
        <v>0</v>
      </c>
      <c r="DN10" s="30"/>
      <c r="DO10" s="27">
        <f t="shared" si="57"/>
        <v>0</v>
      </c>
      <c r="DP10" s="30"/>
      <c r="DQ10" s="27">
        <f t="shared" si="58"/>
        <v>0</v>
      </c>
      <c r="DR10" s="30"/>
      <c r="DS10" s="27">
        <f t="shared" si="59"/>
        <v>0</v>
      </c>
      <c r="DT10" s="30"/>
      <c r="DU10" s="27">
        <f t="shared" si="60"/>
        <v>0</v>
      </c>
      <c r="DV10" s="30"/>
      <c r="DW10" s="27">
        <f t="shared" si="61"/>
        <v>0</v>
      </c>
      <c r="DX10" s="30"/>
      <c r="DY10" s="27">
        <f t="shared" si="62"/>
        <v>0</v>
      </c>
      <c r="DZ10" s="30"/>
      <c r="EA10" s="27">
        <f t="shared" si="63"/>
        <v>0</v>
      </c>
      <c r="EB10" s="49">
        <f t="shared" si="64"/>
        <v>0</v>
      </c>
      <c r="ED10" s="69">
        <f t="shared" si="66"/>
        <v>0</v>
      </c>
      <c r="EE10" s="72"/>
      <c r="EF10" s="71">
        <f t="shared" si="67"/>
        <v>4</v>
      </c>
      <c r="EG10" s="72"/>
      <c r="EH10" s="71">
        <f t="shared" si="68"/>
        <v>14</v>
      </c>
      <c r="EJ10" s="76">
        <f t="shared" si="69"/>
        <v>24</v>
      </c>
      <c r="EK10" s="13">
        <f t="shared" si="70"/>
        <v>22</v>
      </c>
      <c r="EL10" s="13">
        <f t="shared" si="71"/>
        <v>2</v>
      </c>
    </row>
    <row r="11" spans="1:142" ht="16.5" x14ac:dyDescent="0.3">
      <c r="A11" s="4" t="str">
        <f>Vstup!A11</f>
        <v>Pekař Radek</v>
      </c>
      <c r="B11" s="31">
        <f>Vstup!B11</f>
        <v>7512045321</v>
      </c>
      <c r="C11" s="43">
        <f t="shared" si="0"/>
        <v>18</v>
      </c>
      <c r="D11" s="26"/>
      <c r="E11" s="27">
        <f t="shared" si="1"/>
        <v>0</v>
      </c>
      <c r="F11" s="28"/>
      <c r="G11" s="27">
        <f t="shared" si="2"/>
        <v>0</v>
      </c>
      <c r="H11" s="28"/>
      <c r="I11" s="27">
        <f t="shared" si="3"/>
        <v>0</v>
      </c>
      <c r="J11" s="28"/>
      <c r="K11" s="27">
        <f t="shared" si="4"/>
        <v>0</v>
      </c>
      <c r="L11" s="39">
        <f t="shared" si="5"/>
        <v>0</v>
      </c>
      <c r="M11" s="29"/>
      <c r="N11" s="28"/>
      <c r="O11" s="27">
        <f t="shared" si="6"/>
        <v>0</v>
      </c>
      <c r="P11" s="27"/>
      <c r="Q11" s="27">
        <f t="shared" si="7"/>
        <v>0</v>
      </c>
      <c r="R11" s="27"/>
      <c r="S11" s="27">
        <f t="shared" si="8"/>
        <v>0</v>
      </c>
      <c r="T11" s="30"/>
      <c r="U11" s="27">
        <f t="shared" si="9"/>
        <v>0</v>
      </c>
      <c r="V11" s="25"/>
      <c r="W11" s="27">
        <f t="shared" si="10"/>
        <v>0</v>
      </c>
      <c r="X11" s="39">
        <f t="shared" si="11"/>
        <v>0</v>
      </c>
      <c r="Y11" s="29"/>
      <c r="Z11" s="30"/>
      <c r="AA11" s="27">
        <f t="shared" si="12"/>
        <v>0</v>
      </c>
      <c r="AB11" s="30"/>
      <c r="AC11" s="27">
        <f t="shared" si="13"/>
        <v>0</v>
      </c>
      <c r="AD11" s="30"/>
      <c r="AE11" s="27">
        <f t="shared" si="14"/>
        <v>0</v>
      </c>
      <c r="AF11" s="30"/>
      <c r="AG11" s="27">
        <f t="shared" si="15"/>
        <v>0</v>
      </c>
      <c r="AH11" s="30"/>
      <c r="AI11" s="27">
        <f t="shared" si="16"/>
        <v>0</v>
      </c>
      <c r="AJ11" s="30"/>
      <c r="AK11" s="27">
        <f t="shared" si="17"/>
        <v>0</v>
      </c>
      <c r="AL11" s="30"/>
      <c r="AM11" s="27">
        <f t="shared" si="18"/>
        <v>0</v>
      </c>
      <c r="AN11" s="30"/>
      <c r="AO11" s="27">
        <f t="shared" si="19"/>
        <v>0</v>
      </c>
      <c r="AP11" s="30"/>
      <c r="AQ11" s="27">
        <f t="shared" si="20"/>
        <v>0</v>
      </c>
      <c r="AR11" s="30"/>
      <c r="AS11" s="27">
        <f t="shared" si="21"/>
        <v>0</v>
      </c>
      <c r="AT11" s="39">
        <f t="shared" si="22"/>
        <v>0</v>
      </c>
      <c r="AU11" s="27"/>
      <c r="AV11" s="30"/>
      <c r="AW11" s="27">
        <f t="shared" si="23"/>
        <v>0</v>
      </c>
      <c r="AX11" s="30"/>
      <c r="AY11" s="27">
        <f t="shared" si="24"/>
        <v>0</v>
      </c>
      <c r="AZ11" s="30"/>
      <c r="BA11" s="27">
        <f t="shared" si="25"/>
        <v>0</v>
      </c>
      <c r="BB11" s="30"/>
      <c r="BC11" s="27">
        <f t="shared" si="26"/>
        <v>0</v>
      </c>
      <c r="BD11" s="30"/>
      <c r="BE11" s="27">
        <f t="shared" si="27"/>
        <v>0</v>
      </c>
      <c r="BF11" s="39">
        <f t="shared" si="28"/>
        <v>0</v>
      </c>
      <c r="BG11" s="30"/>
      <c r="BH11" s="30"/>
      <c r="BI11" s="27">
        <f t="shared" si="29"/>
        <v>0</v>
      </c>
      <c r="BJ11" s="30" t="s">
        <v>80</v>
      </c>
      <c r="BK11" s="27">
        <f t="shared" si="30"/>
        <v>3</v>
      </c>
      <c r="BL11" s="30"/>
      <c r="BM11" s="27">
        <f t="shared" si="31"/>
        <v>0</v>
      </c>
      <c r="BN11" s="30" t="s">
        <v>80</v>
      </c>
      <c r="BO11" s="27">
        <f t="shared" si="32"/>
        <v>4</v>
      </c>
      <c r="BP11" s="30"/>
      <c r="BQ11" s="27">
        <f t="shared" si="33"/>
        <v>0</v>
      </c>
      <c r="BR11" s="30"/>
      <c r="BS11" s="27">
        <f t="shared" si="34"/>
        <v>0</v>
      </c>
      <c r="BT11" s="30"/>
      <c r="BU11" s="27">
        <f t="shared" si="35"/>
        <v>0</v>
      </c>
      <c r="BV11" s="39">
        <f t="shared" si="36"/>
        <v>6</v>
      </c>
      <c r="BW11" s="30"/>
      <c r="BX11" s="30"/>
      <c r="BY11" s="27">
        <f t="shared" si="37"/>
        <v>0</v>
      </c>
      <c r="BZ11" s="30"/>
      <c r="CA11" s="27">
        <f t="shared" si="38"/>
        <v>0</v>
      </c>
      <c r="CB11" s="30"/>
      <c r="CC11" s="27">
        <f t="shared" si="39"/>
        <v>0</v>
      </c>
      <c r="CD11" s="30"/>
      <c r="CE11" s="27">
        <f t="shared" si="40"/>
        <v>0</v>
      </c>
      <c r="CF11" s="30"/>
      <c r="CG11" s="27">
        <f t="shared" si="41"/>
        <v>0</v>
      </c>
      <c r="CH11" s="30"/>
      <c r="CI11" s="27">
        <f t="shared" si="42"/>
        <v>0</v>
      </c>
      <c r="CJ11" s="39">
        <f t="shared" si="43"/>
        <v>0</v>
      </c>
      <c r="CK11" s="27"/>
      <c r="CL11" s="30"/>
      <c r="CM11" s="27">
        <f t="shared" si="44"/>
        <v>0</v>
      </c>
      <c r="CN11" s="30"/>
      <c r="CO11" s="27">
        <f t="shared" si="45"/>
        <v>0</v>
      </c>
      <c r="CP11" s="30"/>
      <c r="CQ11" s="27">
        <f t="shared" si="46"/>
        <v>0</v>
      </c>
      <c r="CR11" s="39">
        <f t="shared" si="47"/>
        <v>0</v>
      </c>
      <c r="CS11" s="30"/>
      <c r="CT11" s="30"/>
      <c r="CU11" s="27">
        <f t="shared" si="48"/>
        <v>0</v>
      </c>
      <c r="CV11" s="30"/>
      <c r="CW11" s="27">
        <f t="shared" si="49"/>
        <v>0</v>
      </c>
      <c r="CX11" s="30" t="s">
        <v>80</v>
      </c>
      <c r="CY11" s="27">
        <f t="shared" si="50"/>
        <v>6</v>
      </c>
      <c r="CZ11" s="30"/>
      <c r="DA11" s="27">
        <f t="shared" si="51"/>
        <v>0</v>
      </c>
      <c r="DB11" s="30" t="s">
        <v>80</v>
      </c>
      <c r="DC11" s="27">
        <f t="shared" si="52"/>
        <v>6</v>
      </c>
      <c r="DD11" s="30"/>
      <c r="DE11" s="27">
        <f t="shared" si="53"/>
        <v>0</v>
      </c>
      <c r="DF11" s="30"/>
      <c r="DG11" s="27">
        <f t="shared" si="54"/>
        <v>0</v>
      </c>
      <c r="DH11" s="49">
        <f t="shared" si="65"/>
        <v>12</v>
      </c>
      <c r="DI11" s="27"/>
      <c r="DJ11" s="30"/>
      <c r="DK11" s="27">
        <f t="shared" si="55"/>
        <v>0</v>
      </c>
      <c r="DL11" s="30"/>
      <c r="DM11" s="27">
        <f t="shared" si="56"/>
        <v>0</v>
      </c>
      <c r="DN11" s="30"/>
      <c r="DO11" s="27">
        <f t="shared" si="57"/>
        <v>0</v>
      </c>
      <c r="DP11" s="30"/>
      <c r="DQ11" s="27">
        <f t="shared" si="58"/>
        <v>0</v>
      </c>
      <c r="DR11" s="30"/>
      <c r="DS11" s="27">
        <f t="shared" si="59"/>
        <v>0</v>
      </c>
      <c r="DT11" s="30"/>
      <c r="DU11" s="27">
        <f t="shared" si="60"/>
        <v>0</v>
      </c>
      <c r="DV11" s="30"/>
      <c r="DW11" s="27">
        <f t="shared" si="61"/>
        <v>0</v>
      </c>
      <c r="DX11" s="30"/>
      <c r="DY11" s="27">
        <f t="shared" si="62"/>
        <v>0</v>
      </c>
      <c r="DZ11" s="30"/>
      <c r="EA11" s="27">
        <f t="shared" si="63"/>
        <v>0</v>
      </c>
      <c r="EB11" s="49">
        <f t="shared" si="64"/>
        <v>0</v>
      </c>
      <c r="ED11" s="69">
        <f t="shared" si="66"/>
        <v>0</v>
      </c>
      <c r="EE11" s="72"/>
      <c r="EF11" s="71">
        <f t="shared" si="67"/>
        <v>7</v>
      </c>
      <c r="EG11" s="72"/>
      <c r="EH11" s="71">
        <f t="shared" si="68"/>
        <v>12</v>
      </c>
      <c r="EJ11" s="76">
        <f t="shared" si="69"/>
        <v>19</v>
      </c>
      <c r="EK11" s="13">
        <f t="shared" si="70"/>
        <v>18</v>
      </c>
      <c r="EL11" s="13">
        <f t="shared" si="71"/>
        <v>1</v>
      </c>
    </row>
    <row r="12" spans="1:142" ht="16.5" x14ac:dyDescent="0.3">
      <c r="A12" s="4" t="str">
        <f>Vstup!A12</f>
        <v>Konečný Radek</v>
      </c>
      <c r="B12" s="31">
        <f>Vstup!B12</f>
        <v>7604205807</v>
      </c>
      <c r="C12" s="43">
        <f t="shared" si="0"/>
        <v>0</v>
      </c>
      <c r="D12" s="26"/>
      <c r="E12" s="27">
        <f t="shared" si="1"/>
        <v>0</v>
      </c>
      <c r="F12" s="28"/>
      <c r="G12" s="27">
        <f t="shared" si="2"/>
        <v>0</v>
      </c>
      <c r="H12" s="28"/>
      <c r="I12" s="27">
        <f t="shared" si="3"/>
        <v>0</v>
      </c>
      <c r="J12" s="28"/>
      <c r="K12" s="27">
        <f t="shared" si="4"/>
        <v>0</v>
      </c>
      <c r="L12" s="39">
        <f t="shared" si="5"/>
        <v>0</v>
      </c>
      <c r="M12" s="29"/>
      <c r="N12" s="28"/>
      <c r="O12" s="27">
        <f t="shared" si="6"/>
        <v>0</v>
      </c>
      <c r="P12" s="27"/>
      <c r="Q12" s="27">
        <f t="shared" si="7"/>
        <v>0</v>
      </c>
      <c r="R12" s="27"/>
      <c r="S12" s="27">
        <f t="shared" si="8"/>
        <v>0</v>
      </c>
      <c r="T12" s="30"/>
      <c r="U12" s="27">
        <f t="shared" si="9"/>
        <v>0</v>
      </c>
      <c r="V12" s="25"/>
      <c r="W12" s="27">
        <f t="shared" si="10"/>
        <v>0</v>
      </c>
      <c r="X12" s="39">
        <f t="shared" si="11"/>
        <v>0</v>
      </c>
      <c r="Y12" s="29"/>
      <c r="Z12" s="30"/>
      <c r="AA12" s="27">
        <f t="shared" si="12"/>
        <v>0</v>
      </c>
      <c r="AB12" s="30"/>
      <c r="AC12" s="27">
        <f t="shared" si="13"/>
        <v>0</v>
      </c>
      <c r="AD12" s="30"/>
      <c r="AE12" s="27">
        <f t="shared" si="14"/>
        <v>0</v>
      </c>
      <c r="AF12" s="30"/>
      <c r="AG12" s="27">
        <f t="shared" si="15"/>
        <v>0</v>
      </c>
      <c r="AH12" s="30"/>
      <c r="AI12" s="27">
        <f t="shared" si="16"/>
        <v>0</v>
      </c>
      <c r="AJ12" s="30"/>
      <c r="AK12" s="27">
        <f t="shared" si="17"/>
        <v>0</v>
      </c>
      <c r="AL12" s="30"/>
      <c r="AM12" s="27">
        <f t="shared" si="18"/>
        <v>0</v>
      </c>
      <c r="AN12" s="30"/>
      <c r="AO12" s="27">
        <f t="shared" si="19"/>
        <v>0</v>
      </c>
      <c r="AP12" s="30"/>
      <c r="AQ12" s="27">
        <f t="shared" si="20"/>
        <v>0</v>
      </c>
      <c r="AR12" s="30"/>
      <c r="AS12" s="27">
        <f t="shared" si="21"/>
        <v>0</v>
      </c>
      <c r="AT12" s="39">
        <f t="shared" si="22"/>
        <v>0</v>
      </c>
      <c r="AU12" s="27"/>
      <c r="AV12" s="30"/>
      <c r="AW12" s="27">
        <f t="shared" si="23"/>
        <v>0</v>
      </c>
      <c r="AX12" s="30"/>
      <c r="AY12" s="27">
        <f t="shared" si="24"/>
        <v>0</v>
      </c>
      <c r="AZ12" s="30"/>
      <c r="BA12" s="27">
        <f t="shared" si="25"/>
        <v>0</v>
      </c>
      <c r="BB12" s="30"/>
      <c r="BC12" s="27">
        <f t="shared" si="26"/>
        <v>0</v>
      </c>
      <c r="BD12" s="30"/>
      <c r="BE12" s="27">
        <f t="shared" si="27"/>
        <v>0</v>
      </c>
      <c r="BF12" s="39">
        <f t="shared" si="28"/>
        <v>0</v>
      </c>
      <c r="BG12" s="30"/>
      <c r="BH12" s="30"/>
      <c r="BI12" s="27">
        <f t="shared" si="29"/>
        <v>0</v>
      </c>
      <c r="BJ12" s="30"/>
      <c r="BK12" s="27">
        <f t="shared" si="30"/>
        <v>0</v>
      </c>
      <c r="BL12" s="30"/>
      <c r="BM12" s="27">
        <f t="shared" si="31"/>
        <v>0</v>
      </c>
      <c r="BN12" s="30"/>
      <c r="BO12" s="27">
        <f t="shared" si="32"/>
        <v>0</v>
      </c>
      <c r="BP12" s="30"/>
      <c r="BQ12" s="27">
        <f t="shared" si="33"/>
        <v>0</v>
      </c>
      <c r="BR12" s="30"/>
      <c r="BS12" s="27">
        <f t="shared" si="34"/>
        <v>0</v>
      </c>
      <c r="BT12" s="30"/>
      <c r="BU12" s="27">
        <f t="shared" si="35"/>
        <v>0</v>
      </c>
      <c r="BV12" s="39">
        <f t="shared" si="36"/>
        <v>0</v>
      </c>
      <c r="BW12" s="30"/>
      <c r="BX12" s="30"/>
      <c r="BY12" s="27">
        <f t="shared" si="37"/>
        <v>0</v>
      </c>
      <c r="BZ12" s="30"/>
      <c r="CA12" s="27">
        <f t="shared" si="38"/>
        <v>0</v>
      </c>
      <c r="CB12" s="30"/>
      <c r="CC12" s="27">
        <f t="shared" si="39"/>
        <v>0</v>
      </c>
      <c r="CD12" s="30"/>
      <c r="CE12" s="27">
        <f t="shared" si="40"/>
        <v>0</v>
      </c>
      <c r="CF12" s="30"/>
      <c r="CG12" s="27">
        <f t="shared" si="41"/>
        <v>0</v>
      </c>
      <c r="CH12" s="30"/>
      <c r="CI12" s="27">
        <f t="shared" si="42"/>
        <v>0</v>
      </c>
      <c r="CJ12" s="39">
        <f t="shared" si="43"/>
        <v>0</v>
      </c>
      <c r="CK12" s="27"/>
      <c r="CL12" s="30"/>
      <c r="CM12" s="27">
        <f t="shared" si="44"/>
        <v>0</v>
      </c>
      <c r="CN12" s="30"/>
      <c r="CO12" s="27">
        <f t="shared" si="45"/>
        <v>0</v>
      </c>
      <c r="CP12" s="30"/>
      <c r="CQ12" s="27">
        <f t="shared" si="46"/>
        <v>0</v>
      </c>
      <c r="CR12" s="39">
        <f t="shared" si="47"/>
        <v>0</v>
      </c>
      <c r="CS12" s="30"/>
      <c r="CT12" s="30"/>
      <c r="CU12" s="27">
        <f t="shared" si="48"/>
        <v>0</v>
      </c>
      <c r="CV12" s="30"/>
      <c r="CW12" s="27">
        <f t="shared" si="49"/>
        <v>0</v>
      </c>
      <c r="CX12" s="30"/>
      <c r="CY12" s="27">
        <f t="shared" si="50"/>
        <v>0</v>
      </c>
      <c r="CZ12" s="30"/>
      <c r="DA12" s="27">
        <f t="shared" si="51"/>
        <v>0</v>
      </c>
      <c r="DB12" s="30"/>
      <c r="DC12" s="27">
        <f t="shared" si="52"/>
        <v>0</v>
      </c>
      <c r="DD12" s="30"/>
      <c r="DE12" s="27">
        <f t="shared" si="53"/>
        <v>0</v>
      </c>
      <c r="DF12" s="30"/>
      <c r="DG12" s="27">
        <f t="shared" si="54"/>
        <v>0</v>
      </c>
      <c r="DH12" s="49">
        <f t="shared" si="65"/>
        <v>0</v>
      </c>
      <c r="DI12" s="27"/>
      <c r="DJ12" s="30"/>
      <c r="DK12" s="27">
        <f t="shared" si="55"/>
        <v>0</v>
      </c>
      <c r="DL12" s="30"/>
      <c r="DM12" s="27">
        <f t="shared" si="56"/>
        <v>0</v>
      </c>
      <c r="DN12" s="30"/>
      <c r="DO12" s="27">
        <f t="shared" si="57"/>
        <v>0</v>
      </c>
      <c r="DP12" s="30"/>
      <c r="DQ12" s="27">
        <f t="shared" si="58"/>
        <v>0</v>
      </c>
      <c r="DR12" s="30"/>
      <c r="DS12" s="27">
        <f t="shared" si="59"/>
        <v>0</v>
      </c>
      <c r="DT12" s="30"/>
      <c r="DU12" s="27">
        <f t="shared" si="60"/>
        <v>0</v>
      </c>
      <c r="DV12" s="30"/>
      <c r="DW12" s="27">
        <f t="shared" si="61"/>
        <v>0</v>
      </c>
      <c r="DX12" s="30"/>
      <c r="DY12" s="27">
        <f t="shared" si="62"/>
        <v>0</v>
      </c>
      <c r="DZ12" s="30"/>
      <c r="EA12" s="27">
        <f t="shared" si="63"/>
        <v>0</v>
      </c>
      <c r="EB12" s="49">
        <f t="shared" si="64"/>
        <v>0</v>
      </c>
      <c r="ED12" s="69">
        <f t="shared" si="66"/>
        <v>0</v>
      </c>
      <c r="EE12" s="72"/>
      <c r="EF12" s="71">
        <f t="shared" si="67"/>
        <v>0</v>
      </c>
      <c r="EG12" s="72"/>
      <c r="EH12" s="71">
        <f t="shared" si="68"/>
        <v>0</v>
      </c>
      <c r="EJ12" s="76">
        <f t="shared" si="69"/>
        <v>0</v>
      </c>
      <c r="EK12" s="13">
        <f t="shared" si="70"/>
        <v>0</v>
      </c>
      <c r="EL12" s="13">
        <f t="shared" si="71"/>
        <v>0</v>
      </c>
    </row>
    <row r="13" spans="1:142" ht="16.5" x14ac:dyDescent="0.3">
      <c r="A13" s="4" t="str">
        <f>Vstup!A13</f>
        <v>Kovaříková Jaroslava</v>
      </c>
      <c r="B13" s="31">
        <f>Vstup!B13</f>
        <v>525209273</v>
      </c>
      <c r="C13" s="43">
        <f t="shared" si="0"/>
        <v>17</v>
      </c>
      <c r="D13" s="26"/>
      <c r="E13" s="27">
        <f t="shared" si="1"/>
        <v>0</v>
      </c>
      <c r="F13" s="28"/>
      <c r="G13" s="27">
        <f t="shared" si="2"/>
        <v>0</v>
      </c>
      <c r="H13" s="28"/>
      <c r="I13" s="27">
        <f t="shared" si="3"/>
        <v>0</v>
      </c>
      <c r="J13" s="28"/>
      <c r="K13" s="27">
        <f t="shared" si="4"/>
        <v>0</v>
      </c>
      <c r="L13" s="39">
        <f t="shared" si="5"/>
        <v>0</v>
      </c>
      <c r="M13" s="29"/>
      <c r="N13" s="28"/>
      <c r="O13" s="27">
        <f t="shared" si="6"/>
        <v>0</v>
      </c>
      <c r="P13" s="27"/>
      <c r="Q13" s="27">
        <f t="shared" si="7"/>
        <v>0</v>
      </c>
      <c r="R13" s="27"/>
      <c r="S13" s="27">
        <f t="shared" si="8"/>
        <v>0</v>
      </c>
      <c r="T13" s="30"/>
      <c r="U13" s="27">
        <f t="shared" si="9"/>
        <v>0</v>
      </c>
      <c r="V13" s="25"/>
      <c r="W13" s="27">
        <f t="shared" si="10"/>
        <v>0</v>
      </c>
      <c r="X13" s="39">
        <f t="shared" si="11"/>
        <v>0</v>
      </c>
      <c r="Y13" s="29"/>
      <c r="Z13" s="30"/>
      <c r="AA13" s="27">
        <f t="shared" si="12"/>
        <v>0</v>
      </c>
      <c r="AB13" s="30"/>
      <c r="AC13" s="27">
        <f t="shared" si="13"/>
        <v>0</v>
      </c>
      <c r="AD13" s="30"/>
      <c r="AE13" s="27">
        <f t="shared" si="14"/>
        <v>0</v>
      </c>
      <c r="AF13" s="30"/>
      <c r="AG13" s="27">
        <f t="shared" si="15"/>
        <v>0</v>
      </c>
      <c r="AH13" s="30"/>
      <c r="AI13" s="27">
        <f t="shared" si="16"/>
        <v>0</v>
      </c>
      <c r="AJ13" s="30"/>
      <c r="AK13" s="27">
        <f t="shared" si="17"/>
        <v>0</v>
      </c>
      <c r="AL13" s="30"/>
      <c r="AM13" s="27">
        <f t="shared" si="18"/>
        <v>0</v>
      </c>
      <c r="AN13" s="30"/>
      <c r="AO13" s="27">
        <f t="shared" si="19"/>
        <v>0</v>
      </c>
      <c r="AP13" s="30"/>
      <c r="AQ13" s="27">
        <f t="shared" si="20"/>
        <v>0</v>
      </c>
      <c r="AR13" s="30"/>
      <c r="AS13" s="27">
        <f t="shared" si="21"/>
        <v>0</v>
      </c>
      <c r="AT13" s="39">
        <f t="shared" si="22"/>
        <v>0</v>
      </c>
      <c r="AU13" s="27"/>
      <c r="AV13" s="30"/>
      <c r="AW13" s="27">
        <f t="shared" si="23"/>
        <v>0</v>
      </c>
      <c r="AX13" s="30" t="s">
        <v>80</v>
      </c>
      <c r="AY13" s="27">
        <f t="shared" si="24"/>
        <v>2</v>
      </c>
      <c r="AZ13" s="30"/>
      <c r="BA13" s="27">
        <f t="shared" si="25"/>
        <v>0</v>
      </c>
      <c r="BB13" s="30"/>
      <c r="BC13" s="27">
        <f t="shared" si="26"/>
        <v>0</v>
      </c>
      <c r="BD13" s="30"/>
      <c r="BE13" s="27">
        <f t="shared" si="27"/>
        <v>0</v>
      </c>
      <c r="BF13" s="39">
        <f t="shared" si="28"/>
        <v>2</v>
      </c>
      <c r="BG13" s="30"/>
      <c r="BH13" s="30"/>
      <c r="BI13" s="27">
        <f t="shared" si="29"/>
        <v>0</v>
      </c>
      <c r="BJ13" s="30" t="s">
        <v>80</v>
      </c>
      <c r="BK13" s="27">
        <f t="shared" si="30"/>
        <v>3</v>
      </c>
      <c r="BL13" s="30"/>
      <c r="BM13" s="27">
        <f t="shared" si="31"/>
        <v>0</v>
      </c>
      <c r="BN13" s="30" t="s">
        <v>80</v>
      </c>
      <c r="BO13" s="27">
        <f t="shared" si="32"/>
        <v>4</v>
      </c>
      <c r="BP13" s="30"/>
      <c r="BQ13" s="27">
        <f t="shared" si="33"/>
        <v>0</v>
      </c>
      <c r="BR13" s="30"/>
      <c r="BS13" s="27">
        <f t="shared" si="34"/>
        <v>0</v>
      </c>
      <c r="BT13" s="30"/>
      <c r="BU13" s="27">
        <f t="shared" si="35"/>
        <v>0</v>
      </c>
      <c r="BV13" s="39">
        <f t="shared" si="36"/>
        <v>6</v>
      </c>
      <c r="BW13" s="30"/>
      <c r="BX13" s="30"/>
      <c r="BY13" s="27">
        <f t="shared" si="37"/>
        <v>0</v>
      </c>
      <c r="BZ13" s="30"/>
      <c r="CA13" s="27">
        <f t="shared" si="38"/>
        <v>0</v>
      </c>
      <c r="CB13" s="30"/>
      <c r="CC13" s="27">
        <f t="shared" si="39"/>
        <v>0</v>
      </c>
      <c r="CD13" s="30"/>
      <c r="CE13" s="27">
        <f t="shared" si="40"/>
        <v>0</v>
      </c>
      <c r="CF13" s="30"/>
      <c r="CG13" s="27">
        <f t="shared" si="41"/>
        <v>0</v>
      </c>
      <c r="CH13" s="30"/>
      <c r="CI13" s="27">
        <f t="shared" si="42"/>
        <v>0</v>
      </c>
      <c r="CJ13" s="39">
        <f t="shared" si="43"/>
        <v>0</v>
      </c>
      <c r="CK13" s="27"/>
      <c r="CL13" s="30"/>
      <c r="CM13" s="27">
        <f t="shared" si="44"/>
        <v>0</v>
      </c>
      <c r="CN13" s="30"/>
      <c r="CO13" s="27">
        <f t="shared" si="45"/>
        <v>0</v>
      </c>
      <c r="CP13" s="30"/>
      <c r="CQ13" s="27">
        <f t="shared" si="46"/>
        <v>0</v>
      </c>
      <c r="CR13" s="39">
        <f t="shared" si="47"/>
        <v>0</v>
      </c>
      <c r="CS13" s="30"/>
      <c r="CT13" s="30"/>
      <c r="CU13" s="27">
        <f t="shared" si="48"/>
        <v>0</v>
      </c>
      <c r="CV13" s="30"/>
      <c r="CW13" s="27">
        <f t="shared" si="49"/>
        <v>0</v>
      </c>
      <c r="CX13" s="30"/>
      <c r="CY13" s="27">
        <f t="shared" si="50"/>
        <v>0</v>
      </c>
      <c r="CZ13" s="30"/>
      <c r="DA13" s="27">
        <f t="shared" si="51"/>
        <v>0</v>
      </c>
      <c r="DB13" s="30"/>
      <c r="DC13" s="27">
        <f t="shared" si="52"/>
        <v>0</v>
      </c>
      <c r="DD13" s="30"/>
      <c r="DE13" s="27">
        <f t="shared" si="53"/>
        <v>0</v>
      </c>
      <c r="DF13" s="30"/>
      <c r="DG13" s="27">
        <f t="shared" si="54"/>
        <v>0</v>
      </c>
      <c r="DH13" s="49">
        <f t="shared" si="65"/>
        <v>0</v>
      </c>
      <c r="DI13" s="27"/>
      <c r="DJ13" s="30"/>
      <c r="DK13" s="27">
        <f t="shared" si="55"/>
        <v>0</v>
      </c>
      <c r="DL13" s="30"/>
      <c r="DM13" s="27">
        <f t="shared" si="56"/>
        <v>0</v>
      </c>
      <c r="DN13" s="30"/>
      <c r="DO13" s="27">
        <f t="shared" si="57"/>
        <v>0</v>
      </c>
      <c r="DP13" s="30"/>
      <c r="DQ13" s="27">
        <f t="shared" si="58"/>
        <v>0</v>
      </c>
      <c r="DR13" s="30"/>
      <c r="DS13" s="27">
        <f t="shared" si="59"/>
        <v>0</v>
      </c>
      <c r="DT13" s="30"/>
      <c r="DU13" s="27">
        <f t="shared" si="60"/>
        <v>0</v>
      </c>
      <c r="DV13" s="30"/>
      <c r="DW13" s="27">
        <f t="shared" si="61"/>
        <v>0</v>
      </c>
      <c r="DX13" s="30" t="s">
        <v>80</v>
      </c>
      <c r="DY13" s="27">
        <f t="shared" si="62"/>
        <v>6</v>
      </c>
      <c r="DZ13" s="30" t="s">
        <v>80</v>
      </c>
      <c r="EA13" s="27">
        <f t="shared" si="63"/>
        <v>9</v>
      </c>
      <c r="EB13" s="49">
        <f t="shared" si="64"/>
        <v>9</v>
      </c>
      <c r="ED13" s="69">
        <f t="shared" si="66"/>
        <v>2</v>
      </c>
      <c r="EE13" s="72"/>
      <c r="EF13" s="71">
        <f t="shared" si="67"/>
        <v>7</v>
      </c>
      <c r="EG13" s="72"/>
      <c r="EH13" s="71">
        <f t="shared" si="68"/>
        <v>0</v>
      </c>
      <c r="EJ13" s="76">
        <f t="shared" si="69"/>
        <v>18</v>
      </c>
      <c r="EK13" s="13">
        <f t="shared" si="70"/>
        <v>17</v>
      </c>
      <c r="EL13" s="13">
        <f t="shared" si="71"/>
        <v>1</v>
      </c>
    </row>
    <row r="14" spans="1:142" ht="16.5" x14ac:dyDescent="0.3">
      <c r="A14" s="4" t="str">
        <f>Vstup!A14</f>
        <v>Šiška Radovan</v>
      </c>
      <c r="B14" s="31">
        <f>Vstup!B14</f>
        <v>6208281827</v>
      </c>
      <c r="C14" s="43">
        <f t="shared" si="0"/>
        <v>14</v>
      </c>
      <c r="D14" s="26"/>
      <c r="E14" s="27">
        <f t="shared" si="1"/>
        <v>0</v>
      </c>
      <c r="F14" s="28"/>
      <c r="G14" s="27">
        <f t="shared" si="2"/>
        <v>0</v>
      </c>
      <c r="H14" s="28"/>
      <c r="I14" s="27">
        <f t="shared" si="3"/>
        <v>0</v>
      </c>
      <c r="J14" s="28"/>
      <c r="K14" s="27">
        <f t="shared" si="4"/>
        <v>0</v>
      </c>
      <c r="L14" s="39">
        <f t="shared" si="5"/>
        <v>0</v>
      </c>
      <c r="M14" s="29"/>
      <c r="N14" s="28"/>
      <c r="O14" s="27">
        <f t="shared" si="6"/>
        <v>0</v>
      </c>
      <c r="P14" s="27"/>
      <c r="Q14" s="27">
        <f t="shared" si="7"/>
        <v>0</v>
      </c>
      <c r="R14" s="27"/>
      <c r="S14" s="27">
        <f t="shared" si="8"/>
        <v>0</v>
      </c>
      <c r="T14" s="30"/>
      <c r="U14" s="27">
        <f t="shared" si="9"/>
        <v>0</v>
      </c>
      <c r="V14" s="25"/>
      <c r="W14" s="27">
        <f t="shared" si="10"/>
        <v>0</v>
      </c>
      <c r="X14" s="39">
        <f t="shared" si="11"/>
        <v>0</v>
      </c>
      <c r="Y14" s="29"/>
      <c r="Z14" s="30"/>
      <c r="AA14" s="27">
        <f t="shared" si="12"/>
        <v>0</v>
      </c>
      <c r="AB14" s="30"/>
      <c r="AC14" s="27">
        <f t="shared" si="13"/>
        <v>0</v>
      </c>
      <c r="AD14" s="30"/>
      <c r="AE14" s="27">
        <f t="shared" si="14"/>
        <v>0</v>
      </c>
      <c r="AF14" s="30"/>
      <c r="AG14" s="27">
        <f t="shared" si="15"/>
        <v>0</v>
      </c>
      <c r="AH14" s="30"/>
      <c r="AI14" s="27">
        <f t="shared" si="16"/>
        <v>0</v>
      </c>
      <c r="AJ14" s="30"/>
      <c r="AK14" s="27">
        <f t="shared" si="17"/>
        <v>0</v>
      </c>
      <c r="AL14" s="30"/>
      <c r="AM14" s="27">
        <f t="shared" si="18"/>
        <v>0</v>
      </c>
      <c r="AN14" s="30"/>
      <c r="AO14" s="27">
        <f t="shared" si="19"/>
        <v>0</v>
      </c>
      <c r="AP14" s="30"/>
      <c r="AQ14" s="27">
        <f t="shared" si="20"/>
        <v>0</v>
      </c>
      <c r="AR14" s="30"/>
      <c r="AS14" s="27">
        <f t="shared" si="21"/>
        <v>0</v>
      </c>
      <c r="AT14" s="39">
        <f t="shared" si="22"/>
        <v>0</v>
      </c>
      <c r="AU14" s="27"/>
      <c r="AV14" s="30"/>
      <c r="AW14" s="27">
        <f t="shared" si="23"/>
        <v>0</v>
      </c>
      <c r="AX14" s="30"/>
      <c r="AY14" s="27">
        <f t="shared" si="24"/>
        <v>0</v>
      </c>
      <c r="AZ14" s="30"/>
      <c r="BA14" s="27">
        <f t="shared" si="25"/>
        <v>0</v>
      </c>
      <c r="BB14" s="30"/>
      <c r="BC14" s="27">
        <f t="shared" si="26"/>
        <v>0</v>
      </c>
      <c r="BD14" s="30"/>
      <c r="BE14" s="27">
        <f t="shared" si="27"/>
        <v>0</v>
      </c>
      <c r="BF14" s="39">
        <f t="shared" si="28"/>
        <v>0</v>
      </c>
      <c r="BG14" s="30"/>
      <c r="BH14" s="30"/>
      <c r="BI14" s="27">
        <f t="shared" si="29"/>
        <v>0</v>
      </c>
      <c r="BJ14" s="30" t="s">
        <v>80</v>
      </c>
      <c r="BK14" s="27">
        <f t="shared" si="30"/>
        <v>3</v>
      </c>
      <c r="BL14" s="30"/>
      <c r="BM14" s="27">
        <f t="shared" si="31"/>
        <v>0</v>
      </c>
      <c r="BN14" s="30" t="s">
        <v>80</v>
      </c>
      <c r="BO14" s="27">
        <f t="shared" si="32"/>
        <v>4</v>
      </c>
      <c r="BP14" s="30"/>
      <c r="BQ14" s="27">
        <f t="shared" si="33"/>
        <v>0</v>
      </c>
      <c r="BR14" s="30"/>
      <c r="BS14" s="27">
        <f t="shared" si="34"/>
        <v>0</v>
      </c>
      <c r="BT14" s="30"/>
      <c r="BU14" s="27">
        <f t="shared" si="35"/>
        <v>0</v>
      </c>
      <c r="BV14" s="39">
        <f t="shared" si="36"/>
        <v>6</v>
      </c>
      <c r="BW14" s="30"/>
      <c r="BX14" s="30"/>
      <c r="BY14" s="27">
        <f t="shared" si="37"/>
        <v>0</v>
      </c>
      <c r="BZ14" s="30"/>
      <c r="CA14" s="27">
        <f t="shared" si="38"/>
        <v>0</v>
      </c>
      <c r="CB14" s="30"/>
      <c r="CC14" s="27">
        <f t="shared" si="39"/>
        <v>0</v>
      </c>
      <c r="CD14" s="30"/>
      <c r="CE14" s="27">
        <f t="shared" si="40"/>
        <v>0</v>
      </c>
      <c r="CF14" s="30"/>
      <c r="CG14" s="27">
        <f t="shared" si="41"/>
        <v>0</v>
      </c>
      <c r="CH14" s="30"/>
      <c r="CI14" s="27">
        <f t="shared" si="42"/>
        <v>0</v>
      </c>
      <c r="CJ14" s="39">
        <f t="shared" si="43"/>
        <v>0</v>
      </c>
      <c r="CK14" s="27"/>
      <c r="CL14" s="30"/>
      <c r="CM14" s="27">
        <f t="shared" si="44"/>
        <v>0</v>
      </c>
      <c r="CN14" s="30"/>
      <c r="CO14" s="27">
        <f t="shared" si="45"/>
        <v>0</v>
      </c>
      <c r="CP14" s="30"/>
      <c r="CQ14" s="27">
        <f t="shared" si="46"/>
        <v>0</v>
      </c>
      <c r="CR14" s="39">
        <f t="shared" si="47"/>
        <v>0</v>
      </c>
      <c r="CS14" s="30"/>
      <c r="CT14" s="30"/>
      <c r="CU14" s="27">
        <f t="shared" si="48"/>
        <v>0</v>
      </c>
      <c r="CV14" s="30" t="s">
        <v>80</v>
      </c>
      <c r="CW14" s="27">
        <f t="shared" si="49"/>
        <v>4</v>
      </c>
      <c r="CX14" s="30"/>
      <c r="CY14" s="27">
        <f t="shared" si="50"/>
        <v>0</v>
      </c>
      <c r="CZ14" s="30" t="s">
        <v>80</v>
      </c>
      <c r="DA14" s="27">
        <f t="shared" si="51"/>
        <v>4</v>
      </c>
      <c r="DB14" s="30"/>
      <c r="DC14" s="27">
        <f t="shared" si="52"/>
        <v>0</v>
      </c>
      <c r="DD14" s="30"/>
      <c r="DE14" s="27">
        <f t="shared" si="53"/>
        <v>0</v>
      </c>
      <c r="DF14" s="30"/>
      <c r="DG14" s="27">
        <f t="shared" si="54"/>
        <v>0</v>
      </c>
      <c r="DH14" s="49">
        <f t="shared" si="65"/>
        <v>8</v>
      </c>
      <c r="DI14" s="27"/>
      <c r="DJ14" s="30"/>
      <c r="DK14" s="27">
        <f t="shared" si="55"/>
        <v>0</v>
      </c>
      <c r="DL14" s="30"/>
      <c r="DM14" s="27">
        <f t="shared" si="56"/>
        <v>0</v>
      </c>
      <c r="DN14" s="30"/>
      <c r="DO14" s="27">
        <f t="shared" si="57"/>
        <v>0</v>
      </c>
      <c r="DP14" s="30"/>
      <c r="DQ14" s="27">
        <f t="shared" si="58"/>
        <v>0</v>
      </c>
      <c r="DR14" s="30"/>
      <c r="DS14" s="27">
        <f t="shared" si="59"/>
        <v>0</v>
      </c>
      <c r="DT14" s="30"/>
      <c r="DU14" s="27">
        <f t="shared" si="60"/>
        <v>0</v>
      </c>
      <c r="DV14" s="30"/>
      <c r="DW14" s="27">
        <f t="shared" si="61"/>
        <v>0</v>
      </c>
      <c r="DX14" s="30"/>
      <c r="DY14" s="27">
        <f t="shared" si="62"/>
        <v>0</v>
      </c>
      <c r="DZ14" s="30"/>
      <c r="EA14" s="27">
        <f t="shared" si="63"/>
        <v>0</v>
      </c>
      <c r="EB14" s="49">
        <f t="shared" si="64"/>
        <v>0</v>
      </c>
      <c r="ED14" s="69">
        <f t="shared" si="66"/>
        <v>0</v>
      </c>
      <c r="EE14" s="72"/>
      <c r="EF14" s="71">
        <f t="shared" si="67"/>
        <v>7</v>
      </c>
      <c r="EG14" s="72"/>
      <c r="EH14" s="71">
        <f t="shared" si="68"/>
        <v>8</v>
      </c>
      <c r="EJ14" s="76">
        <f t="shared" si="69"/>
        <v>15</v>
      </c>
      <c r="EK14" s="13">
        <f t="shared" si="70"/>
        <v>14</v>
      </c>
      <c r="EL14" s="13">
        <f t="shared" si="71"/>
        <v>1</v>
      </c>
    </row>
    <row r="15" spans="1:142" ht="16.5" x14ac:dyDescent="0.3">
      <c r="A15" s="4" t="str">
        <f>Vstup!A15</f>
        <v>Štěpánová Irena</v>
      </c>
      <c r="B15" s="31">
        <f>Vstup!B15</f>
        <v>7651044841</v>
      </c>
      <c r="C15" s="43">
        <f t="shared" si="0"/>
        <v>10</v>
      </c>
      <c r="D15" s="26"/>
      <c r="E15" s="27">
        <f t="shared" si="1"/>
        <v>0</v>
      </c>
      <c r="F15" s="28"/>
      <c r="G15" s="27">
        <f t="shared" si="2"/>
        <v>0</v>
      </c>
      <c r="H15" s="28"/>
      <c r="I15" s="27">
        <f t="shared" si="3"/>
        <v>0</v>
      </c>
      <c r="J15" s="28"/>
      <c r="K15" s="27">
        <f t="shared" si="4"/>
        <v>0</v>
      </c>
      <c r="L15" s="39">
        <f t="shared" si="5"/>
        <v>0</v>
      </c>
      <c r="M15" s="29"/>
      <c r="N15" s="28"/>
      <c r="O15" s="27">
        <f t="shared" si="6"/>
        <v>0</v>
      </c>
      <c r="P15" s="27"/>
      <c r="Q15" s="27">
        <f t="shared" si="7"/>
        <v>0</v>
      </c>
      <c r="R15" s="27"/>
      <c r="S15" s="27">
        <f t="shared" si="8"/>
        <v>0</v>
      </c>
      <c r="T15" s="30"/>
      <c r="U15" s="27">
        <f t="shared" si="9"/>
        <v>0</v>
      </c>
      <c r="V15" s="25"/>
      <c r="W15" s="27">
        <f t="shared" si="10"/>
        <v>0</v>
      </c>
      <c r="X15" s="39">
        <f t="shared" si="11"/>
        <v>0</v>
      </c>
      <c r="Y15" s="29"/>
      <c r="Z15" s="30"/>
      <c r="AA15" s="27">
        <f t="shared" si="12"/>
        <v>0</v>
      </c>
      <c r="AB15" s="30"/>
      <c r="AC15" s="27">
        <f t="shared" si="13"/>
        <v>0</v>
      </c>
      <c r="AD15" s="30"/>
      <c r="AE15" s="27">
        <f t="shared" si="14"/>
        <v>0</v>
      </c>
      <c r="AF15" s="30"/>
      <c r="AG15" s="27">
        <f t="shared" si="15"/>
        <v>0</v>
      </c>
      <c r="AH15" s="30"/>
      <c r="AI15" s="27">
        <f t="shared" si="16"/>
        <v>0</v>
      </c>
      <c r="AJ15" s="30"/>
      <c r="AK15" s="27">
        <f t="shared" si="17"/>
        <v>0</v>
      </c>
      <c r="AL15" s="30"/>
      <c r="AM15" s="27">
        <f>IF(AL15="P", 1, IF(OR(AL15="N", AL15="W"), 2, 0))</f>
        <v>0</v>
      </c>
      <c r="AN15" s="30"/>
      <c r="AO15" s="27">
        <f t="shared" si="19"/>
        <v>0</v>
      </c>
      <c r="AP15" s="30"/>
      <c r="AQ15" s="27">
        <f t="shared" si="20"/>
        <v>0</v>
      </c>
      <c r="AR15" s="30"/>
      <c r="AS15" s="27">
        <f t="shared" si="21"/>
        <v>0</v>
      </c>
      <c r="AT15" s="39">
        <f>IF(SUM(AA15,AC15,AE15,AG15,AI15,AK15, AM15, AO15, AQ15, AS15)&gt;=6, 6, SUM(AA15,AC15,AE15,AG15,AI15,AK15, AM15, AO15, AQ15, AS15))</f>
        <v>0</v>
      </c>
      <c r="AU15" s="27"/>
      <c r="AV15" s="30" t="s">
        <v>80</v>
      </c>
      <c r="AW15" s="27">
        <f t="shared" si="23"/>
        <v>4</v>
      </c>
      <c r="AX15" s="30"/>
      <c r="AY15" s="27">
        <f t="shared" si="24"/>
        <v>0</v>
      </c>
      <c r="AZ15" s="30"/>
      <c r="BA15" s="27">
        <f t="shared" si="25"/>
        <v>0</v>
      </c>
      <c r="BB15" s="30"/>
      <c r="BC15" s="27">
        <f t="shared" si="26"/>
        <v>0</v>
      </c>
      <c r="BD15" s="30"/>
      <c r="BE15" s="27">
        <f t="shared" si="27"/>
        <v>0</v>
      </c>
      <c r="BF15" s="39">
        <f t="shared" si="28"/>
        <v>4</v>
      </c>
      <c r="BG15" s="30"/>
      <c r="BH15" s="30"/>
      <c r="BI15" s="27">
        <f t="shared" si="29"/>
        <v>0</v>
      </c>
      <c r="BJ15" s="30" t="s">
        <v>80</v>
      </c>
      <c r="BK15" s="27">
        <f t="shared" si="30"/>
        <v>3</v>
      </c>
      <c r="BL15" s="30"/>
      <c r="BM15" s="27">
        <f t="shared" si="31"/>
        <v>0</v>
      </c>
      <c r="BN15" s="30" t="s">
        <v>80</v>
      </c>
      <c r="BO15" s="27">
        <f t="shared" si="32"/>
        <v>4</v>
      </c>
      <c r="BP15" s="30"/>
      <c r="BQ15" s="27">
        <f t="shared" si="33"/>
        <v>0</v>
      </c>
      <c r="BR15" s="30"/>
      <c r="BS15" s="27">
        <f t="shared" si="34"/>
        <v>0</v>
      </c>
      <c r="BT15" s="30"/>
      <c r="BU15" s="27">
        <f t="shared" si="35"/>
        <v>0</v>
      </c>
      <c r="BV15" s="39">
        <f t="shared" si="36"/>
        <v>6</v>
      </c>
      <c r="BW15" s="30"/>
      <c r="BX15" s="30"/>
      <c r="BY15" s="27">
        <f t="shared" si="37"/>
        <v>0</v>
      </c>
      <c r="BZ15" s="30"/>
      <c r="CA15" s="27">
        <f t="shared" si="38"/>
        <v>0</v>
      </c>
      <c r="CB15" s="30"/>
      <c r="CC15" s="27">
        <f t="shared" si="39"/>
        <v>0</v>
      </c>
      <c r="CD15" s="30"/>
      <c r="CE15" s="27">
        <f t="shared" si="40"/>
        <v>0</v>
      </c>
      <c r="CF15" s="30"/>
      <c r="CG15" s="27">
        <f t="shared" si="41"/>
        <v>0</v>
      </c>
      <c r="CH15" s="30"/>
      <c r="CI15" s="27">
        <f t="shared" si="42"/>
        <v>0</v>
      </c>
      <c r="CJ15" s="39">
        <f t="shared" si="43"/>
        <v>0</v>
      </c>
      <c r="CK15" s="27"/>
      <c r="CL15" s="30"/>
      <c r="CM15" s="27">
        <f t="shared" si="44"/>
        <v>0</v>
      </c>
      <c r="CN15" s="30"/>
      <c r="CO15" s="27">
        <f t="shared" si="45"/>
        <v>0</v>
      </c>
      <c r="CP15" s="30"/>
      <c r="CQ15" s="27">
        <f t="shared" si="46"/>
        <v>0</v>
      </c>
      <c r="CR15" s="39">
        <f t="shared" si="47"/>
        <v>0</v>
      </c>
      <c r="CS15" s="30"/>
      <c r="CT15" s="30"/>
      <c r="CU15" s="27">
        <f t="shared" si="48"/>
        <v>0</v>
      </c>
      <c r="CV15" s="30"/>
      <c r="CW15" s="27">
        <f t="shared" si="49"/>
        <v>0</v>
      </c>
      <c r="CX15" s="30"/>
      <c r="CY15" s="27">
        <f t="shared" si="50"/>
        <v>0</v>
      </c>
      <c r="CZ15" s="30"/>
      <c r="DA15" s="27">
        <f t="shared" si="51"/>
        <v>0</v>
      </c>
      <c r="DB15" s="30"/>
      <c r="DC15" s="27">
        <f t="shared" si="52"/>
        <v>0</v>
      </c>
      <c r="DD15" s="30"/>
      <c r="DE15" s="27">
        <f t="shared" si="53"/>
        <v>0</v>
      </c>
      <c r="DF15" s="30"/>
      <c r="DG15" s="27">
        <f t="shared" si="54"/>
        <v>0</v>
      </c>
      <c r="DH15" s="49">
        <f t="shared" si="65"/>
        <v>0</v>
      </c>
      <c r="DI15" s="27"/>
      <c r="DJ15" s="30"/>
      <c r="DK15" s="27">
        <f t="shared" si="55"/>
        <v>0</v>
      </c>
      <c r="DL15" s="30"/>
      <c r="DM15" s="27">
        <f t="shared" si="56"/>
        <v>0</v>
      </c>
      <c r="DN15" s="30"/>
      <c r="DO15" s="27">
        <f t="shared" si="57"/>
        <v>0</v>
      </c>
      <c r="DP15" s="30"/>
      <c r="DQ15" s="27">
        <f t="shared" si="58"/>
        <v>0</v>
      </c>
      <c r="DR15" s="30"/>
      <c r="DS15" s="27">
        <f t="shared" si="59"/>
        <v>0</v>
      </c>
      <c r="DT15" s="30"/>
      <c r="DU15" s="27">
        <f t="shared" si="60"/>
        <v>0</v>
      </c>
      <c r="DV15" s="30"/>
      <c r="DW15" s="27">
        <f t="shared" si="61"/>
        <v>0</v>
      </c>
      <c r="DX15" s="30"/>
      <c r="DY15" s="27">
        <f t="shared" si="62"/>
        <v>0</v>
      </c>
      <c r="DZ15" s="30"/>
      <c r="EA15" s="27">
        <f t="shared" si="63"/>
        <v>0</v>
      </c>
      <c r="EB15" s="49">
        <f t="shared" si="64"/>
        <v>0</v>
      </c>
      <c r="ED15" s="69">
        <f t="shared" si="66"/>
        <v>4</v>
      </c>
      <c r="EE15" s="72"/>
      <c r="EF15" s="71">
        <f t="shared" si="67"/>
        <v>7</v>
      </c>
      <c r="EG15" s="72"/>
      <c r="EH15" s="71">
        <f t="shared" si="68"/>
        <v>0</v>
      </c>
      <c r="EJ15" s="76">
        <f t="shared" si="69"/>
        <v>11</v>
      </c>
      <c r="EK15" s="13">
        <f t="shared" si="70"/>
        <v>10</v>
      </c>
      <c r="EL15" s="13">
        <f t="shared" si="71"/>
        <v>1</v>
      </c>
    </row>
    <row r="16" spans="1:142" ht="16.5" x14ac:dyDescent="0.3">
      <c r="A16" s="4" t="str">
        <f>Vstup!A16</f>
        <v>Korba Milan</v>
      </c>
      <c r="B16" s="31">
        <f>Vstup!B16</f>
        <v>450102766</v>
      </c>
      <c r="C16" s="43">
        <f t="shared" si="0"/>
        <v>10</v>
      </c>
      <c r="D16" s="20"/>
      <c r="E16" s="27">
        <f t="shared" si="1"/>
        <v>0</v>
      </c>
      <c r="F16" s="5"/>
      <c r="G16" s="27">
        <f t="shared" si="2"/>
        <v>0</v>
      </c>
      <c r="H16" s="12"/>
      <c r="I16" s="27">
        <f t="shared" si="3"/>
        <v>0</v>
      </c>
      <c r="J16" s="12"/>
      <c r="K16" s="27">
        <f t="shared" si="4"/>
        <v>0</v>
      </c>
      <c r="L16" s="39">
        <f t="shared" si="5"/>
        <v>0</v>
      </c>
      <c r="M16" s="12"/>
      <c r="N16" s="12"/>
      <c r="O16" s="27">
        <f t="shared" si="6"/>
        <v>0</v>
      </c>
      <c r="P16" s="14"/>
      <c r="Q16" s="27">
        <f t="shared" si="7"/>
        <v>0</v>
      </c>
      <c r="R16" s="14"/>
      <c r="S16" s="27">
        <f t="shared" si="8"/>
        <v>0</v>
      </c>
      <c r="T16" s="5"/>
      <c r="U16" s="27">
        <f t="shared" si="9"/>
        <v>0</v>
      </c>
      <c r="V16" s="11"/>
      <c r="W16" s="27">
        <f t="shared" si="10"/>
        <v>0</v>
      </c>
      <c r="X16" s="39">
        <f t="shared" si="11"/>
        <v>0</v>
      </c>
      <c r="AA16" s="27">
        <f t="shared" si="12"/>
        <v>0</v>
      </c>
      <c r="AC16" s="27">
        <f t="shared" si="13"/>
        <v>0</v>
      </c>
      <c r="AE16" s="27">
        <f t="shared" si="14"/>
        <v>0</v>
      </c>
      <c r="AG16" s="27">
        <f t="shared" si="15"/>
        <v>0</v>
      </c>
      <c r="AI16" s="27">
        <f t="shared" si="16"/>
        <v>0</v>
      </c>
      <c r="AK16" s="27">
        <f t="shared" si="17"/>
        <v>0</v>
      </c>
      <c r="AM16" s="27">
        <f t="shared" ref="AM16:AM51" si="72">IF(AL16="P", 1, IF(OR(AL16="N", AL16="W"), 2, 0))</f>
        <v>0</v>
      </c>
      <c r="AO16" s="27">
        <f t="shared" si="19"/>
        <v>0</v>
      </c>
      <c r="AQ16" s="27">
        <f t="shared" si="20"/>
        <v>0</v>
      </c>
      <c r="AS16" s="27">
        <f t="shared" si="21"/>
        <v>0</v>
      </c>
      <c r="AT16" s="39">
        <f t="shared" ref="AT16:AT51" si="73">IF(SUM(AA16,AC16,AE16,AG16,AI16,AK16, AM16, AO16, AQ16, AS16)&gt;=6, 6, SUM(AA16,AC16,AE16,AG16,AI16,AK16, AM16, AO16, AQ16, AS16))</f>
        <v>0</v>
      </c>
      <c r="AV16" t="s">
        <v>80</v>
      </c>
      <c r="AW16" s="27">
        <f t="shared" si="23"/>
        <v>4</v>
      </c>
      <c r="AX16" t="s">
        <v>80</v>
      </c>
      <c r="AY16" s="27">
        <f t="shared" si="24"/>
        <v>2</v>
      </c>
      <c r="BA16" s="27">
        <f t="shared" si="25"/>
        <v>0</v>
      </c>
      <c r="BC16" s="27">
        <f t="shared" si="26"/>
        <v>0</v>
      </c>
      <c r="BE16" s="27">
        <f t="shared" si="27"/>
        <v>0</v>
      </c>
      <c r="BF16" s="39">
        <f t="shared" si="28"/>
        <v>6</v>
      </c>
      <c r="BI16" s="27">
        <f t="shared" si="29"/>
        <v>0</v>
      </c>
      <c r="BK16" s="27">
        <f t="shared" si="30"/>
        <v>0</v>
      </c>
      <c r="BM16" s="27">
        <f t="shared" si="31"/>
        <v>0</v>
      </c>
      <c r="BN16" s="30" t="s">
        <v>80</v>
      </c>
      <c r="BO16" s="27">
        <f t="shared" si="32"/>
        <v>4</v>
      </c>
      <c r="BQ16" s="27">
        <f t="shared" si="33"/>
        <v>0</v>
      </c>
      <c r="BS16" s="27">
        <f t="shared" si="34"/>
        <v>0</v>
      </c>
      <c r="BU16" s="27">
        <f t="shared" si="35"/>
        <v>0</v>
      </c>
      <c r="BV16" s="39">
        <f t="shared" si="36"/>
        <v>4</v>
      </c>
      <c r="BY16" s="27">
        <f t="shared" si="37"/>
        <v>0</v>
      </c>
      <c r="CA16" s="27">
        <f t="shared" si="38"/>
        <v>0</v>
      </c>
      <c r="CC16" s="27">
        <f t="shared" si="39"/>
        <v>0</v>
      </c>
      <c r="CE16" s="27">
        <f t="shared" si="40"/>
        <v>0</v>
      </c>
      <c r="CG16" s="27">
        <f t="shared" si="41"/>
        <v>0</v>
      </c>
      <c r="CI16" s="27">
        <f t="shared" si="42"/>
        <v>0</v>
      </c>
      <c r="CJ16" s="39">
        <f t="shared" si="43"/>
        <v>0</v>
      </c>
      <c r="CM16" s="27">
        <f t="shared" si="44"/>
        <v>0</v>
      </c>
      <c r="CO16" s="27">
        <f t="shared" si="45"/>
        <v>0</v>
      </c>
      <c r="CQ16" s="27">
        <f t="shared" si="46"/>
        <v>0</v>
      </c>
      <c r="CR16" s="39">
        <f t="shared" si="47"/>
        <v>0</v>
      </c>
      <c r="CU16" s="27">
        <f t="shared" si="48"/>
        <v>0</v>
      </c>
      <c r="CW16" s="27">
        <f t="shared" si="49"/>
        <v>0</v>
      </c>
      <c r="CY16" s="27">
        <f t="shared" si="50"/>
        <v>0</v>
      </c>
      <c r="DA16" s="27">
        <f t="shared" si="51"/>
        <v>0</v>
      </c>
      <c r="DC16" s="27">
        <f t="shared" si="52"/>
        <v>0</v>
      </c>
      <c r="DE16" s="27">
        <f t="shared" si="53"/>
        <v>0</v>
      </c>
      <c r="DG16" s="27">
        <f t="shared" si="54"/>
        <v>0</v>
      </c>
      <c r="DH16" s="49">
        <f t="shared" si="65"/>
        <v>0</v>
      </c>
      <c r="DK16" s="27">
        <f t="shared" si="55"/>
        <v>0</v>
      </c>
      <c r="DM16" s="27">
        <f t="shared" si="56"/>
        <v>0</v>
      </c>
      <c r="DO16" s="27">
        <f t="shared" si="57"/>
        <v>0</v>
      </c>
      <c r="DQ16" s="27">
        <f t="shared" si="58"/>
        <v>0</v>
      </c>
      <c r="DS16" s="27">
        <f t="shared" si="59"/>
        <v>0</v>
      </c>
      <c r="DU16" s="27">
        <f t="shared" si="60"/>
        <v>0</v>
      </c>
      <c r="DW16" s="27">
        <f t="shared" si="61"/>
        <v>0</v>
      </c>
      <c r="DY16" s="27">
        <f t="shared" si="62"/>
        <v>0</v>
      </c>
      <c r="EA16" s="27">
        <f t="shared" si="63"/>
        <v>0</v>
      </c>
      <c r="EB16" s="49">
        <f t="shared" si="64"/>
        <v>0</v>
      </c>
      <c r="ED16" s="69">
        <f t="shared" si="66"/>
        <v>6</v>
      </c>
      <c r="EE16" s="72"/>
      <c r="EF16" s="71">
        <f t="shared" si="67"/>
        <v>4</v>
      </c>
      <c r="EG16" s="72"/>
      <c r="EH16" s="71">
        <f t="shared" si="68"/>
        <v>0</v>
      </c>
      <c r="EJ16" s="76">
        <f t="shared" si="69"/>
        <v>10</v>
      </c>
      <c r="EK16" s="13">
        <f t="shared" si="70"/>
        <v>10</v>
      </c>
      <c r="EL16" s="13">
        <f t="shared" si="71"/>
        <v>0</v>
      </c>
    </row>
    <row r="17" spans="1:142" ht="16.5" x14ac:dyDescent="0.3">
      <c r="A17" s="4" t="str">
        <f>Vstup!A17</f>
        <v>Panák Michal</v>
      </c>
      <c r="B17" s="31">
        <f>Vstup!B17</f>
        <v>8505135122</v>
      </c>
      <c r="C17" s="43">
        <f t="shared" si="0"/>
        <v>25</v>
      </c>
      <c r="D17" s="20" t="s">
        <v>80</v>
      </c>
      <c r="E17" s="27">
        <f t="shared" si="1"/>
        <v>1</v>
      </c>
      <c r="F17" s="5"/>
      <c r="G17" s="27">
        <f t="shared" si="2"/>
        <v>0</v>
      </c>
      <c r="H17" s="12" t="s">
        <v>80</v>
      </c>
      <c r="I17" s="27">
        <f t="shared" si="3"/>
        <v>2</v>
      </c>
      <c r="J17" s="12"/>
      <c r="K17" s="27">
        <f t="shared" si="4"/>
        <v>0</v>
      </c>
      <c r="L17" s="39">
        <f t="shared" si="5"/>
        <v>3</v>
      </c>
      <c r="M17" s="12"/>
      <c r="N17" s="12"/>
      <c r="O17" s="27">
        <f t="shared" si="6"/>
        <v>0</v>
      </c>
      <c r="P17" s="14"/>
      <c r="Q17" s="27">
        <f t="shared" si="7"/>
        <v>0</v>
      </c>
      <c r="R17" s="14"/>
      <c r="S17" s="27">
        <f t="shared" si="8"/>
        <v>0</v>
      </c>
      <c r="T17" s="5"/>
      <c r="U17" s="27">
        <f t="shared" si="9"/>
        <v>0</v>
      </c>
      <c r="V17" s="11"/>
      <c r="W17" s="27">
        <f t="shared" si="10"/>
        <v>0</v>
      </c>
      <c r="X17" s="39">
        <f t="shared" si="11"/>
        <v>0</v>
      </c>
      <c r="AA17" s="27">
        <f t="shared" si="12"/>
        <v>0</v>
      </c>
      <c r="AC17" s="27">
        <f t="shared" si="13"/>
        <v>0</v>
      </c>
      <c r="AE17" s="27">
        <f t="shared" si="14"/>
        <v>0</v>
      </c>
      <c r="AG17" s="27">
        <f t="shared" si="15"/>
        <v>0</v>
      </c>
      <c r="AI17" s="27">
        <f t="shared" si="16"/>
        <v>0</v>
      </c>
      <c r="AK17" s="27">
        <f t="shared" si="17"/>
        <v>0</v>
      </c>
      <c r="AM17" s="27">
        <f t="shared" si="72"/>
        <v>0</v>
      </c>
      <c r="AO17" s="27">
        <f t="shared" si="19"/>
        <v>0</v>
      </c>
      <c r="AQ17" s="27">
        <f t="shared" si="20"/>
        <v>0</v>
      </c>
      <c r="AS17" s="27">
        <f t="shared" si="21"/>
        <v>0</v>
      </c>
      <c r="AT17" s="39">
        <f t="shared" si="73"/>
        <v>0</v>
      </c>
      <c r="AV17" t="s">
        <v>80</v>
      </c>
      <c r="AW17" s="27">
        <f t="shared" si="23"/>
        <v>4</v>
      </c>
      <c r="AX17" t="s">
        <v>80</v>
      </c>
      <c r="AY17" s="27">
        <f t="shared" si="24"/>
        <v>2</v>
      </c>
      <c r="BA17" s="27">
        <f t="shared" si="25"/>
        <v>0</v>
      </c>
      <c r="BC17" s="27">
        <f t="shared" si="26"/>
        <v>0</v>
      </c>
      <c r="BE17" s="27">
        <f t="shared" si="27"/>
        <v>0</v>
      </c>
      <c r="BF17" s="39">
        <f t="shared" si="28"/>
        <v>6</v>
      </c>
      <c r="BH17" t="s">
        <v>80</v>
      </c>
      <c r="BI17" s="27">
        <f t="shared" si="29"/>
        <v>2</v>
      </c>
      <c r="BJ17" s="30" t="s">
        <v>80</v>
      </c>
      <c r="BK17" s="27">
        <f t="shared" si="30"/>
        <v>3</v>
      </c>
      <c r="BL17" t="s">
        <v>80</v>
      </c>
      <c r="BM17" s="27">
        <f t="shared" si="31"/>
        <v>4</v>
      </c>
      <c r="BN17" s="30" t="s">
        <v>80</v>
      </c>
      <c r="BO17" s="27">
        <f t="shared" si="32"/>
        <v>4</v>
      </c>
      <c r="BQ17" s="27">
        <f t="shared" si="33"/>
        <v>0</v>
      </c>
      <c r="BS17" s="27">
        <f t="shared" si="34"/>
        <v>0</v>
      </c>
      <c r="BU17" s="27">
        <f t="shared" si="35"/>
        <v>0</v>
      </c>
      <c r="BV17" s="39">
        <f t="shared" si="36"/>
        <v>6</v>
      </c>
      <c r="BY17" s="27">
        <f t="shared" si="37"/>
        <v>0</v>
      </c>
      <c r="CA17" s="27">
        <f t="shared" si="38"/>
        <v>0</v>
      </c>
      <c r="CC17" s="27">
        <f t="shared" si="39"/>
        <v>0</v>
      </c>
      <c r="CE17" s="27">
        <f t="shared" si="40"/>
        <v>0</v>
      </c>
      <c r="CG17" s="27">
        <f t="shared" si="41"/>
        <v>0</v>
      </c>
      <c r="CI17" s="27">
        <f t="shared" si="42"/>
        <v>0</v>
      </c>
      <c r="CJ17" s="39">
        <f t="shared" si="43"/>
        <v>0</v>
      </c>
      <c r="CM17" s="27">
        <f t="shared" si="44"/>
        <v>0</v>
      </c>
      <c r="CO17" s="27">
        <f t="shared" si="45"/>
        <v>0</v>
      </c>
      <c r="CQ17" s="27">
        <f t="shared" si="46"/>
        <v>0</v>
      </c>
      <c r="CR17" s="39">
        <f t="shared" si="47"/>
        <v>0</v>
      </c>
      <c r="CU17" s="27">
        <f t="shared" si="48"/>
        <v>0</v>
      </c>
      <c r="CV17" t="s">
        <v>80</v>
      </c>
      <c r="CW17" s="27">
        <f t="shared" si="49"/>
        <v>4</v>
      </c>
      <c r="CX17" t="s">
        <v>80</v>
      </c>
      <c r="CY17" s="27">
        <f t="shared" si="50"/>
        <v>6</v>
      </c>
      <c r="DA17" s="27">
        <f t="shared" si="51"/>
        <v>0</v>
      </c>
      <c r="DC17" s="27">
        <f t="shared" si="52"/>
        <v>0</v>
      </c>
      <c r="DE17" s="27">
        <f t="shared" si="53"/>
        <v>0</v>
      </c>
      <c r="DG17" s="27">
        <f t="shared" si="54"/>
        <v>0</v>
      </c>
      <c r="DH17" s="49">
        <f t="shared" si="65"/>
        <v>10</v>
      </c>
      <c r="DK17" s="27">
        <f t="shared" si="55"/>
        <v>0</v>
      </c>
      <c r="DM17" s="27">
        <f t="shared" si="56"/>
        <v>0</v>
      </c>
      <c r="DO17" s="27">
        <f t="shared" si="57"/>
        <v>0</v>
      </c>
      <c r="DQ17" s="27">
        <f t="shared" si="58"/>
        <v>0</v>
      </c>
      <c r="DS17" s="27">
        <f t="shared" si="59"/>
        <v>0</v>
      </c>
      <c r="DU17" s="27">
        <f t="shared" si="60"/>
        <v>0</v>
      </c>
      <c r="DW17" s="27">
        <f t="shared" si="61"/>
        <v>0</v>
      </c>
      <c r="DY17" s="27">
        <f t="shared" si="62"/>
        <v>0</v>
      </c>
      <c r="EA17" s="27">
        <f t="shared" si="63"/>
        <v>0</v>
      </c>
      <c r="EB17" s="49">
        <f t="shared" si="64"/>
        <v>0</v>
      </c>
      <c r="ED17" s="69">
        <f t="shared" si="66"/>
        <v>6</v>
      </c>
      <c r="EE17" s="72"/>
      <c r="EF17" s="71">
        <f t="shared" si="67"/>
        <v>13</v>
      </c>
      <c r="EG17" s="72"/>
      <c r="EH17" s="71">
        <f t="shared" si="68"/>
        <v>10</v>
      </c>
      <c r="EJ17" s="76">
        <f t="shared" si="69"/>
        <v>32</v>
      </c>
      <c r="EK17" s="13">
        <f t="shared" si="70"/>
        <v>25</v>
      </c>
      <c r="EL17" s="13">
        <f t="shared" si="71"/>
        <v>7</v>
      </c>
    </row>
    <row r="18" spans="1:142" ht="16.5" x14ac:dyDescent="0.3">
      <c r="A18" s="4" t="str">
        <f>Vstup!A18</f>
        <v>Zeidlerová Alena</v>
      </c>
      <c r="B18" s="31">
        <f>Vstup!B18</f>
        <v>8259085329</v>
      </c>
      <c r="C18" s="43">
        <f t="shared" si="0"/>
        <v>37</v>
      </c>
      <c r="D18" s="20" t="s">
        <v>80</v>
      </c>
      <c r="E18" s="27">
        <f t="shared" si="1"/>
        <v>1</v>
      </c>
      <c r="F18" s="5" t="s">
        <v>80</v>
      </c>
      <c r="G18" s="27">
        <f t="shared" si="2"/>
        <v>1</v>
      </c>
      <c r="H18" s="12"/>
      <c r="I18" s="27">
        <f t="shared" si="3"/>
        <v>0</v>
      </c>
      <c r="J18" s="12"/>
      <c r="K18" s="27">
        <f t="shared" si="4"/>
        <v>0</v>
      </c>
      <c r="L18" s="39">
        <f t="shared" si="5"/>
        <v>2</v>
      </c>
      <c r="M18" s="12"/>
      <c r="N18" s="12"/>
      <c r="O18" s="27">
        <f t="shared" si="6"/>
        <v>0</v>
      </c>
      <c r="P18" s="14" t="s">
        <v>80</v>
      </c>
      <c r="Q18" s="27">
        <f t="shared" si="7"/>
        <v>2</v>
      </c>
      <c r="R18" s="14"/>
      <c r="S18" s="27">
        <f t="shared" si="8"/>
        <v>0</v>
      </c>
      <c r="T18" s="5"/>
      <c r="U18" s="27">
        <f t="shared" si="9"/>
        <v>0</v>
      </c>
      <c r="V18" s="11"/>
      <c r="W18" s="27">
        <f t="shared" si="10"/>
        <v>0</v>
      </c>
      <c r="X18" s="39">
        <f t="shared" si="11"/>
        <v>2</v>
      </c>
      <c r="Z18" t="s">
        <v>80</v>
      </c>
      <c r="AA18" s="27">
        <f t="shared" si="12"/>
        <v>2</v>
      </c>
      <c r="AC18" s="27">
        <f t="shared" si="13"/>
        <v>0</v>
      </c>
      <c r="AE18" s="27">
        <f t="shared" si="14"/>
        <v>0</v>
      </c>
      <c r="AG18" s="27">
        <f t="shared" si="15"/>
        <v>0</v>
      </c>
      <c r="AI18" s="27">
        <f t="shared" si="16"/>
        <v>0</v>
      </c>
      <c r="AK18" s="27">
        <f t="shared" si="17"/>
        <v>0</v>
      </c>
      <c r="AM18" s="27">
        <f t="shared" si="72"/>
        <v>0</v>
      </c>
      <c r="AO18" s="27">
        <f t="shared" si="19"/>
        <v>0</v>
      </c>
      <c r="AQ18" s="27">
        <f t="shared" si="20"/>
        <v>0</v>
      </c>
      <c r="AS18" s="27">
        <f t="shared" si="21"/>
        <v>0</v>
      </c>
      <c r="AT18" s="39">
        <f t="shared" si="73"/>
        <v>2</v>
      </c>
      <c r="AV18" s="30" t="s">
        <v>80</v>
      </c>
      <c r="AW18" s="27">
        <f t="shared" si="23"/>
        <v>4</v>
      </c>
      <c r="AY18" s="27">
        <f t="shared" si="24"/>
        <v>0</v>
      </c>
      <c r="BA18" s="27">
        <f t="shared" si="25"/>
        <v>0</v>
      </c>
      <c r="BC18" s="27">
        <f t="shared" si="26"/>
        <v>0</v>
      </c>
      <c r="BE18" s="27">
        <f t="shared" si="27"/>
        <v>0</v>
      </c>
      <c r="BF18" s="39">
        <f t="shared" si="28"/>
        <v>4</v>
      </c>
      <c r="BI18" s="27">
        <f t="shared" si="29"/>
        <v>0</v>
      </c>
      <c r="BJ18" s="30" t="s">
        <v>80</v>
      </c>
      <c r="BK18" s="27">
        <f t="shared" si="30"/>
        <v>3</v>
      </c>
      <c r="BM18" s="27">
        <f t="shared" si="31"/>
        <v>0</v>
      </c>
      <c r="BO18" s="27">
        <f t="shared" si="32"/>
        <v>0</v>
      </c>
      <c r="BQ18" s="27">
        <f t="shared" si="33"/>
        <v>0</v>
      </c>
      <c r="BR18" t="s">
        <v>80</v>
      </c>
      <c r="BS18" s="27">
        <f t="shared" si="34"/>
        <v>6</v>
      </c>
      <c r="BU18" s="27">
        <f t="shared" si="35"/>
        <v>0</v>
      </c>
      <c r="BV18" s="39">
        <f t="shared" si="36"/>
        <v>6</v>
      </c>
      <c r="BY18" s="27">
        <f t="shared" si="37"/>
        <v>0</v>
      </c>
      <c r="CA18" s="27">
        <f t="shared" si="38"/>
        <v>0</v>
      </c>
      <c r="CC18" s="27">
        <f t="shared" si="39"/>
        <v>0</v>
      </c>
      <c r="CE18" s="27">
        <f t="shared" si="40"/>
        <v>0</v>
      </c>
      <c r="CG18" s="27">
        <f t="shared" si="41"/>
        <v>0</v>
      </c>
      <c r="CI18" s="27">
        <f t="shared" si="42"/>
        <v>0</v>
      </c>
      <c r="CJ18" s="39">
        <f t="shared" si="43"/>
        <v>0</v>
      </c>
      <c r="CM18" s="27">
        <f t="shared" si="44"/>
        <v>0</v>
      </c>
      <c r="CO18" s="27">
        <f t="shared" si="45"/>
        <v>0</v>
      </c>
      <c r="CQ18" s="27">
        <f t="shared" si="46"/>
        <v>0</v>
      </c>
      <c r="CR18" s="39">
        <f t="shared" si="47"/>
        <v>0</v>
      </c>
      <c r="CU18" s="27">
        <f t="shared" si="48"/>
        <v>0</v>
      </c>
      <c r="CV18" t="s">
        <v>80</v>
      </c>
      <c r="CW18" s="27">
        <f t="shared" si="49"/>
        <v>4</v>
      </c>
      <c r="CX18" t="s">
        <v>80</v>
      </c>
      <c r="CY18" s="27">
        <f t="shared" si="50"/>
        <v>6</v>
      </c>
      <c r="CZ18" t="s">
        <v>80</v>
      </c>
      <c r="DA18" s="27">
        <f t="shared" si="51"/>
        <v>4</v>
      </c>
      <c r="DC18" s="27">
        <f t="shared" si="52"/>
        <v>0</v>
      </c>
      <c r="DE18" s="27">
        <f t="shared" si="53"/>
        <v>0</v>
      </c>
      <c r="DG18" s="27">
        <f t="shared" si="54"/>
        <v>0</v>
      </c>
      <c r="DH18" s="49">
        <f t="shared" si="65"/>
        <v>12</v>
      </c>
      <c r="DK18" s="27">
        <f t="shared" si="55"/>
        <v>0</v>
      </c>
      <c r="DM18" s="27">
        <f t="shared" si="56"/>
        <v>0</v>
      </c>
      <c r="DO18" s="27">
        <f t="shared" si="57"/>
        <v>0</v>
      </c>
      <c r="DQ18" s="27">
        <f t="shared" si="58"/>
        <v>0</v>
      </c>
      <c r="DS18" s="27">
        <f t="shared" si="59"/>
        <v>0</v>
      </c>
      <c r="DU18" s="27">
        <f t="shared" si="60"/>
        <v>0</v>
      </c>
      <c r="DW18" s="27">
        <f t="shared" si="61"/>
        <v>0</v>
      </c>
      <c r="DX18" t="s">
        <v>80</v>
      </c>
      <c r="DY18" s="27">
        <f t="shared" si="62"/>
        <v>6</v>
      </c>
      <c r="DZ18" t="s">
        <v>80</v>
      </c>
      <c r="EA18" s="27">
        <f t="shared" si="63"/>
        <v>9</v>
      </c>
      <c r="EB18" s="49">
        <f t="shared" si="64"/>
        <v>9</v>
      </c>
      <c r="ED18" s="69">
        <f t="shared" si="66"/>
        <v>4</v>
      </c>
      <c r="EE18" s="72"/>
      <c r="EF18" s="71">
        <f t="shared" si="67"/>
        <v>9</v>
      </c>
      <c r="EG18" s="72"/>
      <c r="EH18" s="71">
        <f t="shared" si="68"/>
        <v>14</v>
      </c>
      <c r="EJ18" s="76">
        <f t="shared" si="69"/>
        <v>42</v>
      </c>
      <c r="EK18" s="13">
        <f t="shared" si="70"/>
        <v>37</v>
      </c>
      <c r="EL18" s="13">
        <f t="shared" si="71"/>
        <v>5</v>
      </c>
    </row>
    <row r="19" spans="1:142" ht="16.5" x14ac:dyDescent="0.3">
      <c r="A19" s="4" t="str">
        <f>Vstup!A19</f>
        <v>Selucká Daniela</v>
      </c>
      <c r="B19" s="31">
        <f>Vstup!B19</f>
        <v>9260105085</v>
      </c>
      <c r="C19" s="43">
        <f t="shared" si="0"/>
        <v>12</v>
      </c>
      <c r="D19" s="20" t="s">
        <v>80</v>
      </c>
      <c r="E19" s="27">
        <f t="shared" si="1"/>
        <v>1</v>
      </c>
      <c r="F19" s="5"/>
      <c r="G19" s="27">
        <f t="shared" si="2"/>
        <v>0</v>
      </c>
      <c r="H19" s="12"/>
      <c r="I19" s="27">
        <f t="shared" si="3"/>
        <v>0</v>
      </c>
      <c r="J19" s="12"/>
      <c r="K19" s="27">
        <f t="shared" si="4"/>
        <v>0</v>
      </c>
      <c r="L19" s="39">
        <f t="shared" si="5"/>
        <v>1</v>
      </c>
      <c r="M19" s="12"/>
      <c r="N19" s="12"/>
      <c r="O19" s="27">
        <f t="shared" si="6"/>
        <v>0</v>
      </c>
      <c r="P19" s="14"/>
      <c r="Q19" s="27">
        <f t="shared" si="7"/>
        <v>0</v>
      </c>
      <c r="R19" s="14"/>
      <c r="S19" s="27">
        <f t="shared" si="8"/>
        <v>0</v>
      </c>
      <c r="T19" s="5"/>
      <c r="U19" s="27">
        <f t="shared" si="9"/>
        <v>0</v>
      </c>
      <c r="V19" s="11" t="s">
        <v>80</v>
      </c>
      <c r="W19" s="27">
        <f t="shared" si="10"/>
        <v>2</v>
      </c>
      <c r="X19" s="39">
        <f t="shared" si="11"/>
        <v>2</v>
      </c>
      <c r="AA19" s="27">
        <f t="shared" si="12"/>
        <v>0</v>
      </c>
      <c r="AC19" s="27">
        <f t="shared" si="13"/>
        <v>0</v>
      </c>
      <c r="AE19" s="27">
        <f t="shared" si="14"/>
        <v>0</v>
      </c>
      <c r="AG19" s="27">
        <f t="shared" si="15"/>
        <v>0</v>
      </c>
      <c r="AI19" s="27">
        <f t="shared" si="16"/>
        <v>0</v>
      </c>
      <c r="AK19" s="27">
        <f t="shared" si="17"/>
        <v>0</v>
      </c>
      <c r="AM19" s="27">
        <f t="shared" si="72"/>
        <v>0</v>
      </c>
      <c r="AO19" s="27">
        <f t="shared" si="19"/>
        <v>0</v>
      </c>
      <c r="AQ19" s="27">
        <f t="shared" si="20"/>
        <v>0</v>
      </c>
      <c r="AS19" s="27">
        <f t="shared" si="21"/>
        <v>0</v>
      </c>
      <c r="AT19" s="39">
        <f t="shared" si="73"/>
        <v>0</v>
      </c>
      <c r="AW19" s="27">
        <f t="shared" si="23"/>
        <v>0</v>
      </c>
      <c r="AY19" s="27">
        <f t="shared" si="24"/>
        <v>0</v>
      </c>
      <c r="BA19" s="27">
        <f t="shared" si="25"/>
        <v>0</v>
      </c>
      <c r="BC19" s="27">
        <f t="shared" si="26"/>
        <v>0</v>
      </c>
      <c r="BE19" s="27">
        <f t="shared" si="27"/>
        <v>0</v>
      </c>
      <c r="BF19" s="39">
        <f t="shared" si="28"/>
        <v>0</v>
      </c>
      <c r="BI19" s="27">
        <f t="shared" si="29"/>
        <v>0</v>
      </c>
      <c r="BJ19" s="30" t="s">
        <v>80</v>
      </c>
      <c r="BK19" s="27">
        <f t="shared" si="30"/>
        <v>3</v>
      </c>
      <c r="BM19" s="27">
        <f t="shared" si="31"/>
        <v>0</v>
      </c>
      <c r="BN19" s="30" t="s">
        <v>80</v>
      </c>
      <c r="BO19" s="27">
        <f t="shared" si="32"/>
        <v>4</v>
      </c>
      <c r="BQ19" s="27">
        <f t="shared" si="33"/>
        <v>0</v>
      </c>
      <c r="BR19" t="s">
        <v>80</v>
      </c>
      <c r="BS19" s="27">
        <f t="shared" si="34"/>
        <v>6</v>
      </c>
      <c r="BU19" s="27">
        <f t="shared" si="35"/>
        <v>0</v>
      </c>
      <c r="BV19" s="39">
        <f t="shared" si="36"/>
        <v>6</v>
      </c>
      <c r="BY19" s="27">
        <f t="shared" si="37"/>
        <v>0</v>
      </c>
      <c r="CA19" s="27">
        <f t="shared" si="38"/>
        <v>0</v>
      </c>
      <c r="CB19" t="s">
        <v>80</v>
      </c>
      <c r="CC19" s="27">
        <f t="shared" si="39"/>
        <v>3</v>
      </c>
      <c r="CE19" s="27">
        <f t="shared" si="40"/>
        <v>0</v>
      </c>
      <c r="CG19" s="27">
        <f t="shared" si="41"/>
        <v>0</v>
      </c>
      <c r="CI19" s="27">
        <f t="shared" si="42"/>
        <v>0</v>
      </c>
      <c r="CJ19" s="39">
        <f t="shared" si="43"/>
        <v>3</v>
      </c>
      <c r="CM19" s="27">
        <f t="shared" si="44"/>
        <v>0</v>
      </c>
      <c r="CO19" s="27">
        <f t="shared" si="45"/>
        <v>0</v>
      </c>
      <c r="CQ19" s="27">
        <f t="shared" si="46"/>
        <v>0</v>
      </c>
      <c r="CR19" s="39">
        <f t="shared" si="47"/>
        <v>0</v>
      </c>
      <c r="CU19" s="27">
        <f t="shared" si="48"/>
        <v>0</v>
      </c>
      <c r="CW19" s="27">
        <f t="shared" si="49"/>
        <v>0</v>
      </c>
      <c r="CY19" s="27">
        <f t="shared" si="50"/>
        <v>0</v>
      </c>
      <c r="DA19" s="27">
        <f t="shared" si="51"/>
        <v>0</v>
      </c>
      <c r="DC19" s="27">
        <f t="shared" si="52"/>
        <v>0</v>
      </c>
      <c r="DE19" s="27">
        <f t="shared" si="53"/>
        <v>0</v>
      </c>
      <c r="DG19" s="27">
        <f t="shared" si="54"/>
        <v>0</v>
      </c>
      <c r="DH19" s="49">
        <f t="shared" si="65"/>
        <v>0</v>
      </c>
      <c r="DK19" s="27">
        <f t="shared" si="55"/>
        <v>0</v>
      </c>
      <c r="DM19" s="27">
        <f t="shared" si="56"/>
        <v>0</v>
      </c>
      <c r="DO19" s="27">
        <f t="shared" si="57"/>
        <v>0</v>
      </c>
      <c r="DQ19" s="27">
        <f t="shared" si="58"/>
        <v>0</v>
      </c>
      <c r="DS19" s="27">
        <f t="shared" si="59"/>
        <v>0</v>
      </c>
      <c r="DU19" s="27">
        <f t="shared" si="60"/>
        <v>0</v>
      </c>
      <c r="DW19" s="27">
        <f t="shared" si="61"/>
        <v>0</v>
      </c>
      <c r="DY19" s="27">
        <f t="shared" si="62"/>
        <v>0</v>
      </c>
      <c r="EA19" s="27">
        <f t="shared" si="63"/>
        <v>0</v>
      </c>
      <c r="EB19" s="49">
        <f t="shared" si="64"/>
        <v>0</v>
      </c>
      <c r="ED19" s="69">
        <f t="shared" si="66"/>
        <v>0</v>
      </c>
      <c r="EE19" s="72"/>
      <c r="EF19" s="71">
        <f t="shared" si="67"/>
        <v>13</v>
      </c>
      <c r="EG19" s="72"/>
      <c r="EH19" s="71">
        <f t="shared" si="68"/>
        <v>0</v>
      </c>
      <c r="EJ19" s="76">
        <f t="shared" si="69"/>
        <v>19</v>
      </c>
      <c r="EK19" s="13">
        <f t="shared" si="70"/>
        <v>12</v>
      </c>
      <c r="EL19" s="13">
        <f t="shared" si="71"/>
        <v>7</v>
      </c>
    </row>
    <row r="20" spans="1:142" ht="16.5" x14ac:dyDescent="0.3">
      <c r="A20" s="4" t="str">
        <f>Vstup!A20</f>
        <v>Otáhalová Renata</v>
      </c>
      <c r="B20" s="31">
        <f>Vstup!B20</f>
        <v>9957096116</v>
      </c>
      <c r="C20" s="43">
        <f t="shared" si="0"/>
        <v>42</v>
      </c>
      <c r="D20" s="20"/>
      <c r="E20" s="27">
        <f t="shared" si="1"/>
        <v>0</v>
      </c>
      <c r="F20" s="5"/>
      <c r="G20" s="27">
        <f t="shared" si="2"/>
        <v>0</v>
      </c>
      <c r="H20" s="12" t="s">
        <v>80</v>
      </c>
      <c r="I20" s="27">
        <f t="shared" si="3"/>
        <v>2</v>
      </c>
      <c r="J20" s="12" t="s">
        <v>80</v>
      </c>
      <c r="K20" s="27">
        <f t="shared" si="4"/>
        <v>2</v>
      </c>
      <c r="L20" s="39">
        <f t="shared" si="5"/>
        <v>3</v>
      </c>
      <c r="M20" s="12"/>
      <c r="N20" s="12"/>
      <c r="O20" s="27">
        <f t="shared" si="6"/>
        <v>0</v>
      </c>
      <c r="P20" s="14"/>
      <c r="Q20" s="27">
        <f t="shared" si="7"/>
        <v>0</v>
      </c>
      <c r="R20" s="14"/>
      <c r="S20" s="27">
        <f t="shared" si="8"/>
        <v>0</v>
      </c>
      <c r="T20" s="5"/>
      <c r="U20" s="27">
        <f t="shared" si="9"/>
        <v>0</v>
      </c>
      <c r="V20" s="11"/>
      <c r="W20" s="27">
        <f t="shared" si="10"/>
        <v>0</v>
      </c>
      <c r="X20" s="39">
        <f t="shared" si="11"/>
        <v>0</v>
      </c>
      <c r="AA20" s="27">
        <f t="shared" si="12"/>
        <v>0</v>
      </c>
      <c r="AC20" s="27">
        <f t="shared" si="13"/>
        <v>0</v>
      </c>
      <c r="AE20" s="27">
        <f t="shared" si="14"/>
        <v>0</v>
      </c>
      <c r="AG20" s="27">
        <f t="shared" si="15"/>
        <v>0</v>
      </c>
      <c r="AI20" s="27">
        <f t="shared" si="16"/>
        <v>0</v>
      </c>
      <c r="AK20" s="27">
        <f t="shared" si="17"/>
        <v>0</v>
      </c>
      <c r="AM20" s="27">
        <f t="shared" si="72"/>
        <v>0</v>
      </c>
      <c r="AO20" s="27">
        <f t="shared" si="19"/>
        <v>0</v>
      </c>
      <c r="AQ20" s="27">
        <f t="shared" si="20"/>
        <v>0</v>
      </c>
      <c r="AS20" s="27">
        <f t="shared" si="21"/>
        <v>0</v>
      </c>
      <c r="AT20" s="39">
        <f t="shared" si="73"/>
        <v>0</v>
      </c>
      <c r="AW20" s="27">
        <f t="shared" si="23"/>
        <v>0</v>
      </c>
      <c r="AX20" t="s">
        <v>80</v>
      </c>
      <c r="AY20" s="27">
        <f t="shared" si="24"/>
        <v>2</v>
      </c>
      <c r="BA20" s="27">
        <f t="shared" si="25"/>
        <v>0</v>
      </c>
      <c r="BC20" s="27">
        <f t="shared" si="26"/>
        <v>0</v>
      </c>
      <c r="BE20" s="27">
        <f t="shared" si="27"/>
        <v>0</v>
      </c>
      <c r="BF20" s="39">
        <f t="shared" si="28"/>
        <v>2</v>
      </c>
      <c r="BI20" s="27">
        <f t="shared" si="29"/>
        <v>0</v>
      </c>
      <c r="BJ20" s="30" t="s">
        <v>80</v>
      </c>
      <c r="BK20" s="27">
        <f t="shared" si="30"/>
        <v>3</v>
      </c>
      <c r="BM20" s="27">
        <f t="shared" si="31"/>
        <v>0</v>
      </c>
      <c r="BN20" s="30" t="s">
        <v>80</v>
      </c>
      <c r="BO20" s="27">
        <f t="shared" si="32"/>
        <v>4</v>
      </c>
      <c r="BQ20" s="27">
        <f t="shared" si="33"/>
        <v>0</v>
      </c>
      <c r="BS20" s="27">
        <f t="shared" si="34"/>
        <v>0</v>
      </c>
      <c r="BU20" s="27">
        <f t="shared" si="35"/>
        <v>0</v>
      </c>
      <c r="BV20" s="39">
        <f t="shared" si="36"/>
        <v>6</v>
      </c>
      <c r="BY20" s="27">
        <f t="shared" si="37"/>
        <v>0</v>
      </c>
      <c r="CA20" s="27">
        <f t="shared" si="38"/>
        <v>0</v>
      </c>
      <c r="CB20" t="s">
        <v>80</v>
      </c>
      <c r="CC20" s="27">
        <f t="shared" si="39"/>
        <v>3</v>
      </c>
      <c r="CE20" s="27">
        <f t="shared" si="40"/>
        <v>0</v>
      </c>
      <c r="CG20" s="27">
        <f t="shared" si="41"/>
        <v>0</v>
      </c>
      <c r="CI20" s="27">
        <f t="shared" si="42"/>
        <v>0</v>
      </c>
      <c r="CJ20" s="39">
        <f t="shared" si="43"/>
        <v>3</v>
      </c>
      <c r="CL20" t="s">
        <v>80</v>
      </c>
      <c r="CM20" s="27">
        <f t="shared" si="44"/>
        <v>6</v>
      </c>
      <c r="CO20" s="27">
        <f t="shared" si="45"/>
        <v>0</v>
      </c>
      <c r="CP20" t="s">
        <v>80</v>
      </c>
      <c r="CQ20" s="27">
        <f t="shared" si="46"/>
        <v>6</v>
      </c>
      <c r="CR20" s="39">
        <f t="shared" si="47"/>
        <v>9</v>
      </c>
      <c r="CU20" s="27">
        <f t="shared" si="48"/>
        <v>0</v>
      </c>
      <c r="CV20" t="s">
        <v>80</v>
      </c>
      <c r="CW20" s="27">
        <f t="shared" si="49"/>
        <v>4</v>
      </c>
      <c r="CX20" t="s">
        <v>80</v>
      </c>
      <c r="CY20" s="27">
        <f t="shared" si="50"/>
        <v>6</v>
      </c>
      <c r="DA20" s="27">
        <f t="shared" si="51"/>
        <v>0</v>
      </c>
      <c r="DC20" s="27">
        <f t="shared" si="52"/>
        <v>0</v>
      </c>
      <c r="DE20" s="27">
        <f t="shared" si="53"/>
        <v>0</v>
      </c>
      <c r="DG20" s="27">
        <f t="shared" si="54"/>
        <v>0</v>
      </c>
      <c r="DH20" s="49">
        <f t="shared" si="65"/>
        <v>10</v>
      </c>
      <c r="DK20" s="27">
        <f t="shared" si="55"/>
        <v>0</v>
      </c>
      <c r="DM20" s="27">
        <f t="shared" si="56"/>
        <v>0</v>
      </c>
      <c r="DO20" s="27">
        <f t="shared" si="57"/>
        <v>0</v>
      </c>
      <c r="DQ20" s="27">
        <f t="shared" si="58"/>
        <v>0</v>
      </c>
      <c r="DS20" s="27">
        <f t="shared" si="59"/>
        <v>0</v>
      </c>
      <c r="DU20" s="27">
        <f t="shared" si="60"/>
        <v>0</v>
      </c>
      <c r="DW20" s="27">
        <f t="shared" si="61"/>
        <v>0</v>
      </c>
      <c r="DX20" t="s">
        <v>80</v>
      </c>
      <c r="DY20" s="27">
        <f t="shared" si="62"/>
        <v>6</v>
      </c>
      <c r="DZ20" t="s">
        <v>80</v>
      </c>
      <c r="EA20" s="27">
        <f t="shared" si="63"/>
        <v>9</v>
      </c>
      <c r="EB20" s="49">
        <f t="shared" si="64"/>
        <v>9</v>
      </c>
      <c r="ED20" s="69">
        <f t="shared" si="66"/>
        <v>2</v>
      </c>
      <c r="EE20" s="72"/>
      <c r="EF20" s="71">
        <f t="shared" si="67"/>
        <v>7</v>
      </c>
      <c r="EG20" s="72"/>
      <c r="EH20" s="71">
        <f t="shared" si="68"/>
        <v>10</v>
      </c>
      <c r="EJ20" s="76">
        <f t="shared" si="69"/>
        <v>43</v>
      </c>
      <c r="EK20" s="13">
        <f t="shared" si="70"/>
        <v>42</v>
      </c>
      <c r="EL20" s="13">
        <f t="shared" si="71"/>
        <v>1</v>
      </c>
    </row>
    <row r="21" spans="1:142" ht="16.5" x14ac:dyDescent="0.3">
      <c r="A21" s="4" t="str">
        <f>Vstup!A21</f>
        <v>Karásková Ivana</v>
      </c>
      <c r="B21" s="31">
        <f>Vstup!B21</f>
        <v>6653270899</v>
      </c>
      <c r="C21" s="43">
        <f t="shared" si="0"/>
        <v>27</v>
      </c>
      <c r="D21" s="20" t="s">
        <v>80</v>
      </c>
      <c r="E21" s="27">
        <f t="shared" si="1"/>
        <v>1</v>
      </c>
      <c r="F21" s="5"/>
      <c r="G21" s="27">
        <f t="shared" si="2"/>
        <v>0</v>
      </c>
      <c r="H21" s="12"/>
      <c r="I21" s="27">
        <f t="shared" si="3"/>
        <v>0</v>
      </c>
      <c r="J21" s="12" t="s">
        <v>80</v>
      </c>
      <c r="K21" s="27">
        <f t="shared" si="4"/>
        <v>2</v>
      </c>
      <c r="L21" s="39">
        <f t="shared" si="5"/>
        <v>3</v>
      </c>
      <c r="M21" s="12"/>
      <c r="N21" s="12"/>
      <c r="O21" s="27">
        <f t="shared" si="6"/>
        <v>0</v>
      </c>
      <c r="P21" s="14"/>
      <c r="Q21" s="27">
        <f t="shared" si="7"/>
        <v>0</v>
      </c>
      <c r="R21" s="14"/>
      <c r="S21" s="27">
        <f t="shared" si="8"/>
        <v>0</v>
      </c>
      <c r="T21" s="5"/>
      <c r="U21" s="27">
        <f t="shared" si="9"/>
        <v>0</v>
      </c>
      <c r="V21" s="11"/>
      <c r="W21" s="27">
        <f t="shared" si="10"/>
        <v>0</v>
      </c>
      <c r="X21" s="39">
        <f t="shared" si="11"/>
        <v>0</v>
      </c>
      <c r="Z21" t="s">
        <v>80</v>
      </c>
      <c r="AA21" s="27">
        <f t="shared" si="12"/>
        <v>2</v>
      </c>
      <c r="AC21" s="27">
        <f t="shared" si="13"/>
        <v>0</v>
      </c>
      <c r="AE21" s="27">
        <f t="shared" si="14"/>
        <v>0</v>
      </c>
      <c r="AG21" s="27">
        <f t="shared" si="15"/>
        <v>0</v>
      </c>
      <c r="AI21" s="27">
        <f t="shared" si="16"/>
        <v>0</v>
      </c>
      <c r="AK21" s="27">
        <f t="shared" si="17"/>
        <v>0</v>
      </c>
      <c r="AM21" s="27">
        <f t="shared" si="72"/>
        <v>0</v>
      </c>
      <c r="AO21" s="27">
        <f t="shared" si="19"/>
        <v>0</v>
      </c>
      <c r="AQ21" s="27">
        <f t="shared" si="20"/>
        <v>0</v>
      </c>
      <c r="AS21" s="27">
        <f t="shared" si="21"/>
        <v>0</v>
      </c>
      <c r="AT21" s="39">
        <f t="shared" si="73"/>
        <v>2</v>
      </c>
      <c r="AV21" t="s">
        <v>80</v>
      </c>
      <c r="AW21" s="27">
        <f t="shared" si="23"/>
        <v>4</v>
      </c>
      <c r="AY21" s="27">
        <f t="shared" si="24"/>
        <v>0</v>
      </c>
      <c r="BA21" s="27">
        <f t="shared" si="25"/>
        <v>0</v>
      </c>
      <c r="BC21" s="27">
        <f t="shared" si="26"/>
        <v>0</v>
      </c>
      <c r="BE21" s="27">
        <f t="shared" si="27"/>
        <v>0</v>
      </c>
      <c r="BF21" s="39">
        <f t="shared" si="28"/>
        <v>4</v>
      </c>
      <c r="BI21" s="27">
        <f t="shared" si="29"/>
        <v>0</v>
      </c>
      <c r="BK21" s="27">
        <f t="shared" si="30"/>
        <v>0</v>
      </c>
      <c r="BM21" s="27">
        <f t="shared" si="31"/>
        <v>0</v>
      </c>
      <c r="BO21" s="27">
        <f t="shared" si="32"/>
        <v>0</v>
      </c>
      <c r="BQ21" s="27">
        <f t="shared" si="33"/>
        <v>0</v>
      </c>
      <c r="BS21" s="27">
        <f t="shared" si="34"/>
        <v>0</v>
      </c>
      <c r="BU21" s="27">
        <f t="shared" si="35"/>
        <v>0</v>
      </c>
      <c r="BV21" s="39">
        <f t="shared" si="36"/>
        <v>0</v>
      </c>
      <c r="BY21" s="27">
        <f t="shared" si="37"/>
        <v>0</v>
      </c>
      <c r="CA21" s="27">
        <f t="shared" si="38"/>
        <v>0</v>
      </c>
      <c r="CB21" t="s">
        <v>80</v>
      </c>
      <c r="CC21" s="27">
        <f t="shared" si="39"/>
        <v>3</v>
      </c>
      <c r="CE21" s="27">
        <f t="shared" si="40"/>
        <v>0</v>
      </c>
      <c r="CF21" t="s">
        <v>80</v>
      </c>
      <c r="CG21" s="27">
        <f t="shared" si="41"/>
        <v>6</v>
      </c>
      <c r="CH21" t="s">
        <v>80</v>
      </c>
      <c r="CI21" s="27">
        <f t="shared" si="42"/>
        <v>6</v>
      </c>
      <c r="CJ21" s="39">
        <f t="shared" si="43"/>
        <v>6</v>
      </c>
      <c r="CM21" s="27">
        <f t="shared" si="44"/>
        <v>0</v>
      </c>
      <c r="CO21" s="27">
        <f t="shared" si="45"/>
        <v>0</v>
      </c>
      <c r="CQ21" s="27">
        <f t="shared" si="46"/>
        <v>0</v>
      </c>
      <c r="CR21" s="39">
        <f t="shared" si="47"/>
        <v>0</v>
      </c>
      <c r="CU21" s="27">
        <f t="shared" si="48"/>
        <v>0</v>
      </c>
      <c r="CV21" t="s">
        <v>80</v>
      </c>
      <c r="CW21" s="27">
        <f t="shared" si="49"/>
        <v>4</v>
      </c>
      <c r="CX21" t="s">
        <v>80</v>
      </c>
      <c r="CY21" s="27">
        <f t="shared" si="50"/>
        <v>6</v>
      </c>
      <c r="DA21" s="27">
        <f t="shared" si="51"/>
        <v>0</v>
      </c>
      <c r="DB21" t="s">
        <v>80</v>
      </c>
      <c r="DC21" s="27">
        <f t="shared" si="52"/>
        <v>6</v>
      </c>
      <c r="DE21" s="27">
        <f t="shared" si="53"/>
        <v>0</v>
      </c>
      <c r="DG21" s="27">
        <f t="shared" si="54"/>
        <v>0</v>
      </c>
      <c r="DH21" s="49">
        <f t="shared" si="65"/>
        <v>12</v>
      </c>
      <c r="DK21" s="27">
        <f t="shared" si="55"/>
        <v>0</v>
      </c>
      <c r="DM21" s="27">
        <f t="shared" si="56"/>
        <v>0</v>
      </c>
      <c r="DO21" s="27">
        <f t="shared" si="57"/>
        <v>0</v>
      </c>
      <c r="DQ21" s="27">
        <f t="shared" si="58"/>
        <v>0</v>
      </c>
      <c r="DS21" s="27">
        <f t="shared" si="59"/>
        <v>0</v>
      </c>
      <c r="DU21" s="27">
        <f t="shared" si="60"/>
        <v>0</v>
      </c>
      <c r="DW21" s="27">
        <f t="shared" si="61"/>
        <v>0</v>
      </c>
      <c r="DY21" s="27">
        <f t="shared" si="62"/>
        <v>0</v>
      </c>
      <c r="EA21" s="27">
        <f t="shared" si="63"/>
        <v>0</v>
      </c>
      <c r="EB21" s="49">
        <f t="shared" si="64"/>
        <v>0</v>
      </c>
      <c r="ED21" s="69">
        <f t="shared" si="66"/>
        <v>4</v>
      </c>
      <c r="EE21" s="72"/>
      <c r="EF21" s="71">
        <f t="shared" si="67"/>
        <v>0</v>
      </c>
      <c r="EG21" s="72"/>
      <c r="EH21" s="71">
        <f t="shared" si="68"/>
        <v>16</v>
      </c>
      <c r="EJ21" s="76">
        <f t="shared" si="69"/>
        <v>31</v>
      </c>
      <c r="EK21" s="13">
        <f t="shared" si="70"/>
        <v>27</v>
      </c>
      <c r="EL21" s="13">
        <f t="shared" si="71"/>
        <v>4</v>
      </c>
    </row>
    <row r="22" spans="1:142" ht="16.5" x14ac:dyDescent="0.3">
      <c r="A22" s="4" t="str">
        <f>Vstup!A22</f>
        <v>Řiháková Hana</v>
      </c>
      <c r="B22" s="31">
        <f>Vstup!B22</f>
        <v>535328229</v>
      </c>
      <c r="C22" s="43">
        <f t="shared" si="0"/>
        <v>25</v>
      </c>
      <c r="D22" s="20"/>
      <c r="E22" s="27">
        <f t="shared" si="1"/>
        <v>0</v>
      </c>
      <c r="F22" s="5" t="s">
        <v>80</v>
      </c>
      <c r="G22" s="27">
        <f t="shared" si="2"/>
        <v>1</v>
      </c>
      <c r="H22" s="12"/>
      <c r="I22" s="27">
        <f t="shared" si="3"/>
        <v>0</v>
      </c>
      <c r="J22" s="12"/>
      <c r="K22" s="27">
        <f t="shared" si="4"/>
        <v>0</v>
      </c>
      <c r="L22" s="39">
        <f t="shared" si="5"/>
        <v>1</v>
      </c>
      <c r="M22" s="12"/>
      <c r="N22" s="12"/>
      <c r="O22" s="27">
        <f t="shared" si="6"/>
        <v>0</v>
      </c>
      <c r="P22" s="14"/>
      <c r="Q22" s="27">
        <f t="shared" si="7"/>
        <v>0</v>
      </c>
      <c r="R22" s="14"/>
      <c r="S22" s="27">
        <f t="shared" si="8"/>
        <v>0</v>
      </c>
      <c r="T22" s="5"/>
      <c r="U22" s="27">
        <f t="shared" si="9"/>
        <v>0</v>
      </c>
      <c r="V22" s="11" t="s">
        <v>80</v>
      </c>
      <c r="W22" s="27">
        <f t="shared" si="10"/>
        <v>2</v>
      </c>
      <c r="X22" s="39">
        <f t="shared" si="11"/>
        <v>2</v>
      </c>
      <c r="AA22" s="27">
        <f t="shared" si="12"/>
        <v>0</v>
      </c>
      <c r="AC22" s="27">
        <f t="shared" si="13"/>
        <v>0</v>
      </c>
      <c r="AE22" s="27">
        <f t="shared" si="14"/>
        <v>0</v>
      </c>
      <c r="AG22" s="27">
        <f t="shared" si="15"/>
        <v>0</v>
      </c>
      <c r="AI22" s="27">
        <f t="shared" si="16"/>
        <v>0</v>
      </c>
      <c r="AK22" s="27">
        <f t="shared" si="17"/>
        <v>0</v>
      </c>
      <c r="AM22" s="27">
        <f t="shared" si="72"/>
        <v>0</v>
      </c>
      <c r="AO22" s="27">
        <f t="shared" si="19"/>
        <v>0</v>
      </c>
      <c r="AQ22" s="27">
        <f t="shared" si="20"/>
        <v>0</v>
      </c>
      <c r="AS22" s="27">
        <f t="shared" si="21"/>
        <v>0</v>
      </c>
      <c r="AT22" s="39">
        <f t="shared" si="73"/>
        <v>0</v>
      </c>
      <c r="AV22" t="s">
        <v>80</v>
      </c>
      <c r="AW22" s="27">
        <f t="shared" si="23"/>
        <v>4</v>
      </c>
      <c r="AX22" t="s">
        <v>80</v>
      </c>
      <c r="AY22" s="27">
        <f t="shared" si="24"/>
        <v>2</v>
      </c>
      <c r="BA22" s="27">
        <f t="shared" si="25"/>
        <v>0</v>
      </c>
      <c r="BC22" s="27">
        <f t="shared" si="26"/>
        <v>0</v>
      </c>
      <c r="BE22" s="27">
        <f t="shared" si="27"/>
        <v>0</v>
      </c>
      <c r="BF22" s="39">
        <f t="shared" si="28"/>
        <v>6</v>
      </c>
      <c r="BI22" s="27">
        <f t="shared" si="29"/>
        <v>0</v>
      </c>
      <c r="BK22" s="27">
        <f t="shared" si="30"/>
        <v>0</v>
      </c>
      <c r="BM22" s="27">
        <f t="shared" si="31"/>
        <v>0</v>
      </c>
      <c r="BO22" s="27">
        <f t="shared" si="32"/>
        <v>0</v>
      </c>
      <c r="BQ22" s="27">
        <f t="shared" si="33"/>
        <v>0</v>
      </c>
      <c r="BS22" s="27">
        <f t="shared" si="34"/>
        <v>0</v>
      </c>
      <c r="BU22" s="27">
        <f t="shared" si="35"/>
        <v>0</v>
      </c>
      <c r="BV22" s="39">
        <f t="shared" si="36"/>
        <v>0</v>
      </c>
      <c r="BY22" s="27">
        <f t="shared" si="37"/>
        <v>0</v>
      </c>
      <c r="CA22" s="27">
        <f t="shared" si="38"/>
        <v>0</v>
      </c>
      <c r="CC22" s="27">
        <f t="shared" si="39"/>
        <v>0</v>
      </c>
      <c r="CE22" s="27">
        <f t="shared" si="40"/>
        <v>0</v>
      </c>
      <c r="CG22" s="27">
        <f t="shared" si="41"/>
        <v>0</v>
      </c>
      <c r="CI22" s="27">
        <f t="shared" si="42"/>
        <v>0</v>
      </c>
      <c r="CJ22" s="39">
        <f t="shared" si="43"/>
        <v>0</v>
      </c>
      <c r="CM22" s="27">
        <f t="shared" si="44"/>
        <v>0</v>
      </c>
      <c r="CN22" t="s">
        <v>80</v>
      </c>
      <c r="CO22" s="27">
        <f t="shared" si="45"/>
        <v>6</v>
      </c>
      <c r="CQ22" s="27">
        <f t="shared" si="46"/>
        <v>0</v>
      </c>
      <c r="CR22" s="39">
        <f t="shared" si="47"/>
        <v>6</v>
      </c>
      <c r="CU22" s="27">
        <f t="shared" si="48"/>
        <v>0</v>
      </c>
      <c r="CV22" t="s">
        <v>80</v>
      </c>
      <c r="CW22" s="27">
        <f t="shared" si="49"/>
        <v>4</v>
      </c>
      <c r="CX22" t="s">
        <v>80</v>
      </c>
      <c r="CY22" s="27">
        <f t="shared" si="50"/>
        <v>6</v>
      </c>
      <c r="DA22" s="27">
        <f t="shared" si="51"/>
        <v>0</v>
      </c>
      <c r="DC22" s="27">
        <f t="shared" si="52"/>
        <v>0</v>
      </c>
      <c r="DE22" s="27">
        <f t="shared" si="53"/>
        <v>0</v>
      </c>
      <c r="DG22" s="27">
        <f t="shared" si="54"/>
        <v>0</v>
      </c>
      <c r="DH22" s="49">
        <f t="shared" si="65"/>
        <v>10</v>
      </c>
      <c r="DK22" s="27">
        <f t="shared" si="55"/>
        <v>0</v>
      </c>
      <c r="DM22" s="27">
        <f t="shared" si="56"/>
        <v>0</v>
      </c>
      <c r="DO22" s="27">
        <f t="shared" si="57"/>
        <v>0</v>
      </c>
      <c r="DQ22" s="27">
        <f t="shared" si="58"/>
        <v>0</v>
      </c>
      <c r="DS22" s="27">
        <f t="shared" si="59"/>
        <v>0</v>
      </c>
      <c r="DU22" s="27">
        <f t="shared" si="60"/>
        <v>0</v>
      </c>
      <c r="DW22" s="27">
        <f t="shared" si="61"/>
        <v>0</v>
      </c>
      <c r="DY22" s="27">
        <f t="shared" si="62"/>
        <v>0</v>
      </c>
      <c r="EA22" s="27">
        <f t="shared" si="63"/>
        <v>0</v>
      </c>
      <c r="EB22" s="49">
        <f t="shared" si="64"/>
        <v>0</v>
      </c>
      <c r="ED22" s="69">
        <f t="shared" si="66"/>
        <v>6</v>
      </c>
      <c r="EE22" s="72"/>
      <c r="EF22" s="71">
        <f t="shared" si="67"/>
        <v>0</v>
      </c>
      <c r="EG22" s="72"/>
      <c r="EH22" s="71">
        <f t="shared" si="68"/>
        <v>10</v>
      </c>
      <c r="EJ22" s="76">
        <f t="shared" si="69"/>
        <v>25</v>
      </c>
      <c r="EK22" s="13">
        <f t="shared" si="70"/>
        <v>25</v>
      </c>
      <c r="EL22" s="13">
        <f t="shared" si="71"/>
        <v>0</v>
      </c>
    </row>
    <row r="23" spans="1:142" ht="16.5" x14ac:dyDescent="0.3">
      <c r="A23" s="4" t="str">
        <f>Vstup!A23</f>
        <v>Klímová Eva</v>
      </c>
      <c r="B23" s="31">
        <f>Vstup!B23</f>
        <v>6658230854</v>
      </c>
      <c r="C23" s="43">
        <f t="shared" si="0"/>
        <v>5</v>
      </c>
      <c r="D23" s="20"/>
      <c r="E23" s="27">
        <f t="shared" si="1"/>
        <v>0</v>
      </c>
      <c r="F23" s="5"/>
      <c r="G23" s="27">
        <f t="shared" si="2"/>
        <v>0</v>
      </c>
      <c r="H23" s="12"/>
      <c r="I23" s="27">
        <f t="shared" si="3"/>
        <v>0</v>
      </c>
      <c r="J23" s="12"/>
      <c r="K23" s="27">
        <f t="shared" si="4"/>
        <v>0</v>
      </c>
      <c r="L23" s="39">
        <f t="shared" si="5"/>
        <v>0</v>
      </c>
      <c r="M23" s="12"/>
      <c r="N23" s="12"/>
      <c r="O23" s="27">
        <f t="shared" si="6"/>
        <v>0</v>
      </c>
      <c r="P23" s="14"/>
      <c r="Q23" s="27">
        <f t="shared" si="7"/>
        <v>0</v>
      </c>
      <c r="R23" s="14"/>
      <c r="S23" s="27">
        <f t="shared" si="8"/>
        <v>0</v>
      </c>
      <c r="T23" s="5"/>
      <c r="U23" s="27">
        <f t="shared" si="9"/>
        <v>0</v>
      </c>
      <c r="V23" s="11"/>
      <c r="W23" s="27">
        <f t="shared" si="10"/>
        <v>0</v>
      </c>
      <c r="X23" s="39">
        <f t="shared" si="11"/>
        <v>0</v>
      </c>
      <c r="AA23" s="27">
        <f t="shared" si="12"/>
        <v>0</v>
      </c>
      <c r="AC23" s="27">
        <f t="shared" si="13"/>
        <v>0</v>
      </c>
      <c r="AE23" s="27">
        <f t="shared" si="14"/>
        <v>0</v>
      </c>
      <c r="AG23" s="27">
        <f t="shared" si="15"/>
        <v>0</v>
      </c>
      <c r="AI23" s="27">
        <f t="shared" si="16"/>
        <v>0</v>
      </c>
      <c r="AK23" s="27">
        <f t="shared" si="17"/>
        <v>0</v>
      </c>
      <c r="AM23" s="27">
        <f t="shared" si="72"/>
        <v>0</v>
      </c>
      <c r="AO23" s="27">
        <f t="shared" si="19"/>
        <v>0</v>
      </c>
      <c r="AQ23" s="27">
        <f t="shared" si="20"/>
        <v>0</v>
      </c>
      <c r="AS23" s="27">
        <f t="shared" si="21"/>
        <v>0</v>
      </c>
      <c r="AT23" s="39">
        <f t="shared" si="73"/>
        <v>0</v>
      </c>
      <c r="AW23" s="27">
        <f t="shared" si="23"/>
        <v>0</v>
      </c>
      <c r="AX23" t="s">
        <v>114</v>
      </c>
      <c r="AY23" s="27">
        <f t="shared" si="24"/>
        <v>2</v>
      </c>
      <c r="BA23" s="27">
        <f t="shared" si="25"/>
        <v>0</v>
      </c>
      <c r="BB23" t="s">
        <v>114</v>
      </c>
      <c r="BC23" s="27">
        <f t="shared" si="26"/>
        <v>3</v>
      </c>
      <c r="BE23" s="27">
        <f t="shared" si="27"/>
        <v>0</v>
      </c>
      <c r="BF23" s="39">
        <f t="shared" si="28"/>
        <v>5</v>
      </c>
      <c r="BI23" s="27">
        <f t="shared" si="29"/>
        <v>0</v>
      </c>
      <c r="BK23" s="27">
        <f t="shared" si="30"/>
        <v>0</v>
      </c>
      <c r="BM23" s="27">
        <f t="shared" si="31"/>
        <v>0</v>
      </c>
      <c r="BO23" s="27">
        <f t="shared" si="32"/>
        <v>0</v>
      </c>
      <c r="BQ23" s="27">
        <f t="shared" si="33"/>
        <v>0</v>
      </c>
      <c r="BS23" s="27">
        <f t="shared" si="34"/>
        <v>0</v>
      </c>
      <c r="BU23" s="27">
        <f t="shared" si="35"/>
        <v>0</v>
      </c>
      <c r="BV23" s="39">
        <f t="shared" si="36"/>
        <v>0</v>
      </c>
      <c r="BY23" s="27">
        <f t="shared" si="37"/>
        <v>0</v>
      </c>
      <c r="CA23" s="27">
        <f t="shared" si="38"/>
        <v>0</v>
      </c>
      <c r="CC23" s="27">
        <f t="shared" si="39"/>
        <v>0</v>
      </c>
      <c r="CE23" s="27">
        <f t="shared" si="40"/>
        <v>0</v>
      </c>
      <c r="CG23" s="27">
        <f t="shared" si="41"/>
        <v>0</v>
      </c>
      <c r="CI23" s="27">
        <f t="shared" si="42"/>
        <v>0</v>
      </c>
      <c r="CJ23" s="39">
        <f t="shared" si="43"/>
        <v>0</v>
      </c>
      <c r="CM23" s="27">
        <f t="shared" si="44"/>
        <v>0</v>
      </c>
      <c r="CO23" s="27">
        <f t="shared" si="45"/>
        <v>0</v>
      </c>
      <c r="CQ23" s="27">
        <f t="shared" si="46"/>
        <v>0</v>
      </c>
      <c r="CR23" s="39">
        <f t="shared" si="47"/>
        <v>0</v>
      </c>
      <c r="CU23" s="27">
        <f t="shared" si="48"/>
        <v>0</v>
      </c>
      <c r="CW23" s="27">
        <f t="shared" si="49"/>
        <v>0</v>
      </c>
      <c r="CY23" s="27">
        <f t="shared" si="50"/>
        <v>0</v>
      </c>
      <c r="DA23" s="27">
        <f t="shared" si="51"/>
        <v>0</v>
      </c>
      <c r="DC23" s="27">
        <f t="shared" si="52"/>
        <v>0</v>
      </c>
      <c r="DE23" s="27">
        <f t="shared" si="53"/>
        <v>0</v>
      </c>
      <c r="DG23" s="27">
        <f t="shared" si="54"/>
        <v>0</v>
      </c>
      <c r="DH23" s="49">
        <f t="shared" si="65"/>
        <v>0</v>
      </c>
      <c r="DK23" s="27">
        <f t="shared" si="55"/>
        <v>0</v>
      </c>
      <c r="DM23" s="27">
        <f t="shared" si="56"/>
        <v>0</v>
      </c>
      <c r="DO23" s="27">
        <f t="shared" si="57"/>
        <v>0</v>
      </c>
      <c r="DQ23" s="27">
        <f t="shared" si="58"/>
        <v>0</v>
      </c>
      <c r="DS23" s="27">
        <f t="shared" si="59"/>
        <v>0</v>
      </c>
      <c r="DU23" s="27">
        <f t="shared" si="60"/>
        <v>0</v>
      </c>
      <c r="DW23" s="27">
        <f t="shared" si="61"/>
        <v>0</v>
      </c>
      <c r="DY23" s="27">
        <f t="shared" si="62"/>
        <v>0</v>
      </c>
      <c r="EA23" s="27">
        <f t="shared" si="63"/>
        <v>0</v>
      </c>
      <c r="EB23" s="49">
        <f t="shared" si="64"/>
        <v>0</v>
      </c>
      <c r="ED23" s="69">
        <f t="shared" si="66"/>
        <v>5</v>
      </c>
      <c r="EE23" s="72"/>
      <c r="EF23" s="71">
        <f t="shared" si="67"/>
        <v>0</v>
      </c>
      <c r="EG23" s="72"/>
      <c r="EH23" s="71">
        <f t="shared" si="68"/>
        <v>0</v>
      </c>
      <c r="EJ23" s="76">
        <f t="shared" si="69"/>
        <v>5</v>
      </c>
      <c r="EK23" s="13">
        <f t="shared" si="70"/>
        <v>5</v>
      </c>
      <c r="EL23" s="13">
        <f t="shared" si="71"/>
        <v>0</v>
      </c>
    </row>
    <row r="24" spans="1:142" ht="16.5" x14ac:dyDescent="0.3">
      <c r="A24" s="4" t="str">
        <f>Vstup!A24</f>
        <v>Havlíček Jan</v>
      </c>
      <c r="B24" s="31">
        <f>Vstup!B24</f>
        <v>5409302525</v>
      </c>
      <c r="C24" s="43">
        <f t="shared" si="0"/>
        <v>28</v>
      </c>
      <c r="D24" s="20"/>
      <c r="E24" s="27">
        <f t="shared" si="1"/>
        <v>0</v>
      </c>
      <c r="F24" s="5"/>
      <c r="G24" s="27">
        <f t="shared" si="2"/>
        <v>0</v>
      </c>
      <c r="H24" s="12"/>
      <c r="I24" s="27">
        <f t="shared" si="3"/>
        <v>0</v>
      </c>
      <c r="J24" s="12"/>
      <c r="K24" s="27">
        <f t="shared" si="4"/>
        <v>0</v>
      </c>
      <c r="L24" s="39">
        <f t="shared" si="5"/>
        <v>0</v>
      </c>
      <c r="M24" s="12"/>
      <c r="N24" s="12"/>
      <c r="O24" s="27">
        <f t="shared" si="6"/>
        <v>0</v>
      </c>
      <c r="P24" s="14"/>
      <c r="Q24" s="27">
        <f t="shared" si="7"/>
        <v>0</v>
      </c>
      <c r="R24" s="14"/>
      <c r="S24" s="27">
        <f t="shared" si="8"/>
        <v>0</v>
      </c>
      <c r="T24" s="5"/>
      <c r="U24" s="27">
        <f t="shared" si="9"/>
        <v>0</v>
      </c>
      <c r="V24" s="11"/>
      <c r="W24" s="27">
        <f t="shared" si="10"/>
        <v>0</v>
      </c>
      <c r="X24" s="39">
        <f t="shared" si="11"/>
        <v>0</v>
      </c>
      <c r="AA24" s="27">
        <f t="shared" si="12"/>
        <v>0</v>
      </c>
      <c r="AC24" s="27">
        <f t="shared" si="13"/>
        <v>0</v>
      </c>
      <c r="AE24" s="27">
        <f t="shared" si="14"/>
        <v>0</v>
      </c>
      <c r="AG24" s="27">
        <f t="shared" si="15"/>
        <v>0</v>
      </c>
      <c r="AI24" s="27">
        <f t="shared" si="16"/>
        <v>0</v>
      </c>
      <c r="AK24" s="27">
        <f t="shared" si="17"/>
        <v>0</v>
      </c>
      <c r="AM24" s="27">
        <f t="shared" si="72"/>
        <v>0</v>
      </c>
      <c r="AO24" s="27">
        <f t="shared" si="19"/>
        <v>0</v>
      </c>
      <c r="AQ24" s="27">
        <f t="shared" si="20"/>
        <v>0</v>
      </c>
      <c r="AS24" s="27">
        <f t="shared" si="21"/>
        <v>0</v>
      </c>
      <c r="AT24" s="39">
        <f t="shared" si="73"/>
        <v>0</v>
      </c>
      <c r="AV24" t="s">
        <v>80</v>
      </c>
      <c r="AW24" s="27">
        <f t="shared" si="23"/>
        <v>4</v>
      </c>
      <c r="AX24" t="s">
        <v>80</v>
      </c>
      <c r="AY24" s="27">
        <f t="shared" si="24"/>
        <v>2</v>
      </c>
      <c r="BA24" s="27">
        <f t="shared" si="25"/>
        <v>0</v>
      </c>
      <c r="BC24" s="27">
        <f t="shared" si="26"/>
        <v>0</v>
      </c>
      <c r="BE24" s="27">
        <f t="shared" si="27"/>
        <v>0</v>
      </c>
      <c r="BF24" s="39">
        <f t="shared" si="28"/>
        <v>6</v>
      </c>
      <c r="BI24" s="27">
        <f t="shared" si="29"/>
        <v>0</v>
      </c>
      <c r="BK24" s="27">
        <f t="shared" si="30"/>
        <v>0</v>
      </c>
      <c r="BM24" s="27">
        <f t="shared" si="31"/>
        <v>0</v>
      </c>
      <c r="BN24" t="s">
        <v>80</v>
      </c>
      <c r="BO24" s="27">
        <f t="shared" si="32"/>
        <v>4</v>
      </c>
      <c r="BQ24" s="27">
        <f t="shared" si="33"/>
        <v>0</v>
      </c>
      <c r="BR24" t="s">
        <v>80</v>
      </c>
      <c r="BS24" s="27">
        <f t="shared" si="34"/>
        <v>6</v>
      </c>
      <c r="BU24" s="27">
        <f t="shared" si="35"/>
        <v>0</v>
      </c>
      <c r="BV24" s="39">
        <f t="shared" si="36"/>
        <v>6</v>
      </c>
      <c r="BY24" s="27">
        <f t="shared" si="37"/>
        <v>0</v>
      </c>
      <c r="CA24" s="27">
        <f t="shared" si="38"/>
        <v>0</v>
      </c>
      <c r="CC24" s="27">
        <f t="shared" si="39"/>
        <v>0</v>
      </c>
      <c r="CD24" t="s">
        <v>80</v>
      </c>
      <c r="CE24" s="27">
        <f t="shared" si="40"/>
        <v>4</v>
      </c>
      <c r="CG24" s="27">
        <f t="shared" si="41"/>
        <v>0</v>
      </c>
      <c r="CI24" s="27">
        <f t="shared" si="42"/>
        <v>0</v>
      </c>
      <c r="CJ24" s="39">
        <f t="shared" si="43"/>
        <v>4</v>
      </c>
      <c r="CM24" s="27">
        <f t="shared" si="44"/>
        <v>0</v>
      </c>
      <c r="CO24" s="27">
        <f t="shared" si="45"/>
        <v>0</v>
      </c>
      <c r="CQ24" s="27">
        <f t="shared" si="46"/>
        <v>0</v>
      </c>
      <c r="CR24" s="39">
        <f t="shared" si="47"/>
        <v>0</v>
      </c>
      <c r="CU24" s="27">
        <f t="shared" si="48"/>
        <v>0</v>
      </c>
      <c r="CV24" t="s">
        <v>80</v>
      </c>
      <c r="CW24" s="27">
        <f t="shared" si="49"/>
        <v>4</v>
      </c>
      <c r="CX24" t="s">
        <v>80</v>
      </c>
      <c r="CY24" s="27">
        <f t="shared" si="50"/>
        <v>6</v>
      </c>
      <c r="CZ24" t="s">
        <v>80</v>
      </c>
      <c r="DA24" s="27">
        <f t="shared" si="51"/>
        <v>4</v>
      </c>
      <c r="DC24" s="27">
        <f t="shared" si="52"/>
        <v>0</v>
      </c>
      <c r="DE24" s="27">
        <f t="shared" si="53"/>
        <v>0</v>
      </c>
      <c r="DG24" s="27">
        <f t="shared" si="54"/>
        <v>0</v>
      </c>
      <c r="DH24" s="49">
        <f t="shared" si="65"/>
        <v>12</v>
      </c>
      <c r="DK24" s="27">
        <f t="shared" si="55"/>
        <v>0</v>
      </c>
      <c r="DM24" s="27">
        <f t="shared" si="56"/>
        <v>0</v>
      </c>
      <c r="DO24" s="27">
        <f t="shared" si="57"/>
        <v>0</v>
      </c>
      <c r="DQ24" s="27">
        <f t="shared" si="58"/>
        <v>0</v>
      </c>
      <c r="DS24" s="27">
        <f t="shared" si="59"/>
        <v>0</v>
      </c>
      <c r="DU24" s="27">
        <f t="shared" si="60"/>
        <v>0</v>
      </c>
      <c r="DW24" s="27">
        <f t="shared" si="61"/>
        <v>0</v>
      </c>
      <c r="DY24" s="27">
        <f t="shared" si="62"/>
        <v>0</v>
      </c>
      <c r="EA24" s="27">
        <f t="shared" si="63"/>
        <v>0</v>
      </c>
      <c r="EB24" s="49">
        <f t="shared" si="64"/>
        <v>0</v>
      </c>
      <c r="ED24" s="69">
        <f t="shared" si="66"/>
        <v>6</v>
      </c>
      <c r="EE24" s="72"/>
      <c r="EF24" s="71">
        <f t="shared" si="67"/>
        <v>10</v>
      </c>
      <c r="EG24" s="72"/>
      <c r="EH24" s="71">
        <f t="shared" si="68"/>
        <v>14</v>
      </c>
      <c r="EJ24" s="76">
        <f t="shared" si="69"/>
        <v>34</v>
      </c>
      <c r="EK24" s="13">
        <f t="shared" si="70"/>
        <v>28</v>
      </c>
      <c r="EL24" s="13">
        <f t="shared" si="71"/>
        <v>6</v>
      </c>
    </row>
    <row r="25" spans="1:142" ht="16.5" x14ac:dyDescent="0.3">
      <c r="A25" s="4" t="str">
        <f>Vstup!A25</f>
        <v>Holub Alan</v>
      </c>
      <c r="B25" s="31">
        <f>Vstup!B25</f>
        <v>8012305290</v>
      </c>
      <c r="C25" s="43">
        <f t="shared" si="0"/>
        <v>13</v>
      </c>
      <c r="D25" s="20"/>
      <c r="E25" s="27">
        <f t="shared" si="1"/>
        <v>0</v>
      </c>
      <c r="F25" s="5" t="s">
        <v>80</v>
      </c>
      <c r="G25" s="27">
        <f t="shared" si="2"/>
        <v>1</v>
      </c>
      <c r="H25" s="12"/>
      <c r="I25" s="27">
        <f t="shared" si="3"/>
        <v>0</v>
      </c>
      <c r="J25" s="12"/>
      <c r="K25" s="27">
        <f t="shared" si="4"/>
        <v>0</v>
      </c>
      <c r="L25" s="39">
        <f t="shared" si="5"/>
        <v>1</v>
      </c>
      <c r="M25" s="12"/>
      <c r="N25" s="12"/>
      <c r="O25" s="27">
        <f t="shared" si="6"/>
        <v>0</v>
      </c>
      <c r="P25" s="14" t="s">
        <v>80</v>
      </c>
      <c r="Q25" s="27">
        <f t="shared" si="7"/>
        <v>2</v>
      </c>
      <c r="R25" s="14"/>
      <c r="S25" s="27">
        <f t="shared" si="8"/>
        <v>0</v>
      </c>
      <c r="T25" s="6"/>
      <c r="U25" s="27">
        <f t="shared" si="9"/>
        <v>0</v>
      </c>
      <c r="V25" s="11" t="s">
        <v>80</v>
      </c>
      <c r="W25" s="27">
        <f t="shared" si="10"/>
        <v>2</v>
      </c>
      <c r="X25" s="39">
        <f t="shared" si="11"/>
        <v>4</v>
      </c>
      <c r="AA25" s="27">
        <f t="shared" si="12"/>
        <v>0</v>
      </c>
      <c r="AC25" s="27">
        <f t="shared" si="13"/>
        <v>0</v>
      </c>
      <c r="AE25" s="27">
        <f t="shared" si="14"/>
        <v>0</v>
      </c>
      <c r="AG25" s="27">
        <f t="shared" si="15"/>
        <v>0</v>
      </c>
      <c r="AI25" s="27">
        <f t="shared" si="16"/>
        <v>0</v>
      </c>
      <c r="AK25" s="27">
        <f t="shared" si="17"/>
        <v>0</v>
      </c>
      <c r="AM25" s="27">
        <f t="shared" si="72"/>
        <v>0</v>
      </c>
      <c r="AO25" s="27">
        <f t="shared" si="19"/>
        <v>0</v>
      </c>
      <c r="AQ25" s="27">
        <f t="shared" si="20"/>
        <v>0</v>
      </c>
      <c r="AS25" s="27">
        <f t="shared" si="21"/>
        <v>0</v>
      </c>
      <c r="AT25" s="39">
        <f t="shared" si="73"/>
        <v>0</v>
      </c>
      <c r="AW25" s="27">
        <f t="shared" si="23"/>
        <v>0</v>
      </c>
      <c r="AX25" t="s">
        <v>80</v>
      </c>
      <c r="AY25" s="27">
        <f t="shared" si="24"/>
        <v>2</v>
      </c>
      <c r="BA25" s="27">
        <f t="shared" si="25"/>
        <v>0</v>
      </c>
      <c r="BC25" s="27">
        <f t="shared" si="26"/>
        <v>0</v>
      </c>
      <c r="BE25" s="27">
        <f t="shared" si="27"/>
        <v>0</v>
      </c>
      <c r="BF25" s="39">
        <f t="shared" si="28"/>
        <v>2</v>
      </c>
      <c r="BI25" s="27">
        <f t="shared" si="29"/>
        <v>0</v>
      </c>
      <c r="BJ25" t="s">
        <v>80</v>
      </c>
      <c r="BK25" s="27">
        <f t="shared" si="30"/>
        <v>3</v>
      </c>
      <c r="BM25" s="27">
        <f t="shared" si="31"/>
        <v>0</v>
      </c>
      <c r="BN25" t="s">
        <v>80</v>
      </c>
      <c r="BO25" s="27">
        <f t="shared" si="32"/>
        <v>4</v>
      </c>
      <c r="BQ25" s="27">
        <f t="shared" si="33"/>
        <v>0</v>
      </c>
      <c r="BR25" t="s">
        <v>80</v>
      </c>
      <c r="BS25" s="27">
        <f t="shared" si="34"/>
        <v>6</v>
      </c>
      <c r="BU25" s="27">
        <f t="shared" si="35"/>
        <v>0</v>
      </c>
      <c r="BV25" s="39">
        <f t="shared" si="36"/>
        <v>6</v>
      </c>
      <c r="BY25" s="27">
        <f t="shared" si="37"/>
        <v>0</v>
      </c>
      <c r="CA25" s="27">
        <f t="shared" si="38"/>
        <v>0</v>
      </c>
      <c r="CC25" s="27">
        <f t="shared" si="39"/>
        <v>0</v>
      </c>
      <c r="CE25" s="27">
        <f t="shared" si="40"/>
        <v>0</v>
      </c>
      <c r="CG25" s="27">
        <f t="shared" si="41"/>
        <v>0</v>
      </c>
      <c r="CI25" s="27">
        <f t="shared" si="42"/>
        <v>0</v>
      </c>
      <c r="CJ25" s="39">
        <f t="shared" si="43"/>
        <v>0</v>
      </c>
      <c r="CM25" s="27">
        <f t="shared" si="44"/>
        <v>0</v>
      </c>
      <c r="CO25" s="27">
        <f t="shared" si="45"/>
        <v>0</v>
      </c>
      <c r="CQ25" s="27">
        <f t="shared" si="46"/>
        <v>0</v>
      </c>
      <c r="CR25" s="39">
        <f t="shared" si="47"/>
        <v>0</v>
      </c>
      <c r="CU25" s="27">
        <f t="shared" si="48"/>
        <v>0</v>
      </c>
      <c r="CW25" s="27">
        <f t="shared" si="49"/>
        <v>0</v>
      </c>
      <c r="CY25" s="27">
        <f t="shared" si="50"/>
        <v>0</v>
      </c>
      <c r="DA25" s="27">
        <f t="shared" si="51"/>
        <v>0</v>
      </c>
      <c r="DC25" s="27">
        <f t="shared" si="52"/>
        <v>0</v>
      </c>
      <c r="DE25" s="27">
        <f t="shared" si="53"/>
        <v>0</v>
      </c>
      <c r="DG25" s="27">
        <f t="shared" si="54"/>
        <v>0</v>
      </c>
      <c r="DH25" s="49">
        <f t="shared" si="65"/>
        <v>0</v>
      </c>
      <c r="DK25" s="27">
        <f t="shared" si="55"/>
        <v>0</v>
      </c>
      <c r="DM25" s="27">
        <f t="shared" si="56"/>
        <v>0</v>
      </c>
      <c r="DO25" s="27">
        <f t="shared" si="57"/>
        <v>0</v>
      </c>
      <c r="DQ25" s="27">
        <f t="shared" si="58"/>
        <v>0</v>
      </c>
      <c r="DS25" s="27">
        <f t="shared" si="59"/>
        <v>0</v>
      </c>
      <c r="DU25" s="27">
        <f t="shared" si="60"/>
        <v>0</v>
      </c>
      <c r="DW25" s="27">
        <f t="shared" si="61"/>
        <v>0</v>
      </c>
      <c r="DY25" s="27">
        <f t="shared" si="62"/>
        <v>0</v>
      </c>
      <c r="EA25" s="27">
        <f t="shared" si="63"/>
        <v>0</v>
      </c>
      <c r="EB25" s="49">
        <f t="shared" si="64"/>
        <v>0</v>
      </c>
      <c r="ED25" s="69">
        <f t="shared" si="66"/>
        <v>2</v>
      </c>
      <c r="EE25" s="72"/>
      <c r="EF25" s="71">
        <f t="shared" si="67"/>
        <v>13</v>
      </c>
      <c r="EG25" s="72"/>
      <c r="EH25" s="71">
        <f t="shared" si="68"/>
        <v>0</v>
      </c>
      <c r="EJ25" s="76">
        <f t="shared" si="69"/>
        <v>20</v>
      </c>
      <c r="EK25" s="13">
        <f t="shared" si="70"/>
        <v>13</v>
      </c>
      <c r="EL25" s="13">
        <f t="shared" si="71"/>
        <v>7</v>
      </c>
    </row>
    <row r="26" spans="1:142" ht="16.5" x14ac:dyDescent="0.3">
      <c r="A26" s="4" t="str">
        <f>Vstup!A26</f>
        <v>Vaca Jiří</v>
      </c>
      <c r="B26" s="31">
        <f>Vstup!B26</f>
        <v>5703301065</v>
      </c>
      <c r="C26" s="43">
        <f t="shared" si="0"/>
        <v>13</v>
      </c>
      <c r="D26" s="20"/>
      <c r="E26" s="27">
        <f t="shared" si="1"/>
        <v>0</v>
      </c>
      <c r="F26" s="5" t="s">
        <v>114</v>
      </c>
      <c r="G26" s="27">
        <f t="shared" si="2"/>
        <v>1</v>
      </c>
      <c r="H26" s="12"/>
      <c r="I26" s="27">
        <f t="shared" si="3"/>
        <v>0</v>
      </c>
      <c r="J26" s="12"/>
      <c r="K26" s="27">
        <f t="shared" si="4"/>
        <v>0</v>
      </c>
      <c r="L26" s="39">
        <f t="shared" si="5"/>
        <v>1</v>
      </c>
      <c r="M26" s="12"/>
      <c r="N26" s="12"/>
      <c r="O26" s="27">
        <f t="shared" si="6"/>
        <v>0</v>
      </c>
      <c r="P26" s="14"/>
      <c r="Q26" s="27">
        <f t="shared" si="7"/>
        <v>0</v>
      </c>
      <c r="R26" s="14"/>
      <c r="S26" s="27">
        <f t="shared" si="8"/>
        <v>0</v>
      </c>
      <c r="T26" s="5"/>
      <c r="U26" s="27">
        <f t="shared" si="9"/>
        <v>0</v>
      </c>
      <c r="V26" s="11"/>
      <c r="W26" s="27">
        <f t="shared" si="10"/>
        <v>0</v>
      </c>
      <c r="X26" s="39">
        <f t="shared" si="11"/>
        <v>0</v>
      </c>
      <c r="AA26" s="27">
        <f t="shared" si="12"/>
        <v>0</v>
      </c>
      <c r="AC26" s="27">
        <f t="shared" si="13"/>
        <v>0</v>
      </c>
      <c r="AE26" s="27">
        <f t="shared" si="14"/>
        <v>0</v>
      </c>
      <c r="AG26" s="27">
        <f t="shared" si="15"/>
        <v>0</v>
      </c>
      <c r="AI26" s="27">
        <f t="shared" si="16"/>
        <v>0</v>
      </c>
      <c r="AK26" s="27">
        <f t="shared" si="17"/>
        <v>0</v>
      </c>
      <c r="AM26" s="27">
        <f t="shared" si="72"/>
        <v>0</v>
      </c>
      <c r="AO26" s="27">
        <f t="shared" si="19"/>
        <v>0</v>
      </c>
      <c r="AQ26" s="27">
        <f t="shared" si="20"/>
        <v>0</v>
      </c>
      <c r="AS26" s="27">
        <f t="shared" si="21"/>
        <v>0</v>
      </c>
      <c r="AT26" s="39">
        <f t="shared" si="73"/>
        <v>0</v>
      </c>
      <c r="AW26" s="27">
        <f t="shared" si="23"/>
        <v>0</v>
      </c>
      <c r="AY26" s="27">
        <f t="shared" si="24"/>
        <v>0</v>
      </c>
      <c r="BA26" s="27">
        <f t="shared" si="25"/>
        <v>0</v>
      </c>
      <c r="BC26" s="27">
        <f t="shared" si="26"/>
        <v>0</v>
      </c>
      <c r="BE26" s="27">
        <f t="shared" si="27"/>
        <v>0</v>
      </c>
      <c r="BF26" s="39">
        <f t="shared" si="28"/>
        <v>0</v>
      </c>
      <c r="BI26" s="27">
        <f t="shared" si="29"/>
        <v>0</v>
      </c>
      <c r="BK26" s="27">
        <f t="shared" si="30"/>
        <v>0</v>
      </c>
      <c r="BM26" s="27">
        <f t="shared" si="31"/>
        <v>0</v>
      </c>
      <c r="BO26" s="27">
        <f t="shared" si="32"/>
        <v>0</v>
      </c>
      <c r="BQ26" s="27">
        <f t="shared" si="33"/>
        <v>0</v>
      </c>
      <c r="BS26" s="27">
        <f t="shared" si="34"/>
        <v>0</v>
      </c>
      <c r="BU26" s="27">
        <f t="shared" si="35"/>
        <v>0</v>
      </c>
      <c r="BV26" s="39">
        <f t="shared" si="36"/>
        <v>0</v>
      </c>
      <c r="BY26" s="27">
        <f t="shared" si="37"/>
        <v>0</v>
      </c>
      <c r="CA26" s="27">
        <f t="shared" si="38"/>
        <v>0</v>
      </c>
      <c r="CC26" s="27">
        <f t="shared" si="39"/>
        <v>0</v>
      </c>
      <c r="CE26" s="27">
        <f t="shared" si="40"/>
        <v>0</v>
      </c>
      <c r="CG26" s="27">
        <f t="shared" si="41"/>
        <v>0</v>
      </c>
      <c r="CI26" s="27">
        <f t="shared" si="42"/>
        <v>0</v>
      </c>
      <c r="CJ26" s="39">
        <f t="shared" si="43"/>
        <v>0</v>
      </c>
      <c r="CM26" s="27">
        <f t="shared" si="44"/>
        <v>0</v>
      </c>
      <c r="CO26" s="27">
        <f t="shared" si="45"/>
        <v>0</v>
      </c>
      <c r="CQ26" s="27">
        <f t="shared" si="46"/>
        <v>0</v>
      </c>
      <c r="CR26" s="39">
        <f t="shared" si="47"/>
        <v>0</v>
      </c>
      <c r="CU26" s="27">
        <f t="shared" si="48"/>
        <v>0</v>
      </c>
      <c r="CV26" t="s">
        <v>114</v>
      </c>
      <c r="CW26" s="27">
        <f t="shared" si="49"/>
        <v>4</v>
      </c>
      <c r="CX26" t="s">
        <v>114</v>
      </c>
      <c r="CY26" s="27">
        <f t="shared" si="50"/>
        <v>6</v>
      </c>
      <c r="DA26" s="27">
        <f t="shared" si="51"/>
        <v>0</v>
      </c>
      <c r="DC26" s="27">
        <f t="shared" si="52"/>
        <v>0</v>
      </c>
      <c r="DE26" s="27">
        <f t="shared" si="53"/>
        <v>0</v>
      </c>
      <c r="DF26" t="s">
        <v>114</v>
      </c>
      <c r="DG26" s="27">
        <f t="shared" si="54"/>
        <v>6</v>
      </c>
      <c r="DH26" s="49">
        <f t="shared" si="65"/>
        <v>12</v>
      </c>
      <c r="DK26" s="27">
        <f t="shared" si="55"/>
        <v>0</v>
      </c>
      <c r="DM26" s="27">
        <f t="shared" si="56"/>
        <v>0</v>
      </c>
      <c r="DO26" s="27">
        <f t="shared" si="57"/>
        <v>0</v>
      </c>
      <c r="DQ26" s="27">
        <f t="shared" si="58"/>
        <v>0</v>
      </c>
      <c r="DS26" s="27">
        <f t="shared" si="59"/>
        <v>0</v>
      </c>
      <c r="DU26" s="27">
        <f t="shared" si="60"/>
        <v>0</v>
      </c>
      <c r="DW26" s="27">
        <f t="shared" si="61"/>
        <v>0</v>
      </c>
      <c r="DY26" s="27">
        <f t="shared" si="62"/>
        <v>0</v>
      </c>
      <c r="EA26" s="27">
        <f t="shared" si="63"/>
        <v>0</v>
      </c>
      <c r="EB26" s="49">
        <f t="shared" si="64"/>
        <v>0</v>
      </c>
      <c r="ED26" s="69">
        <f t="shared" si="66"/>
        <v>0</v>
      </c>
      <c r="EE26" s="72"/>
      <c r="EF26" s="71">
        <f t="shared" si="67"/>
        <v>0</v>
      </c>
      <c r="EG26" s="72"/>
      <c r="EH26" s="71">
        <f t="shared" si="68"/>
        <v>16</v>
      </c>
      <c r="EJ26" s="76">
        <f t="shared" si="69"/>
        <v>17</v>
      </c>
      <c r="EK26" s="13">
        <f t="shared" si="70"/>
        <v>13</v>
      </c>
      <c r="EL26" s="13">
        <f t="shared" si="71"/>
        <v>4</v>
      </c>
    </row>
    <row r="27" spans="1:142" ht="16.5" x14ac:dyDescent="0.3">
      <c r="A27" s="4" t="str">
        <f>Vstup!A27</f>
        <v>Koleňáková Věra</v>
      </c>
      <c r="B27" s="31">
        <f>Vstup!B27</f>
        <v>525823178</v>
      </c>
      <c r="C27" s="43">
        <f t="shared" si="0"/>
        <v>14</v>
      </c>
      <c r="D27" s="20"/>
      <c r="E27" s="27">
        <f t="shared" si="1"/>
        <v>0</v>
      </c>
      <c r="F27" s="5"/>
      <c r="G27" s="27">
        <f t="shared" si="2"/>
        <v>0</v>
      </c>
      <c r="H27" s="12"/>
      <c r="I27" s="27">
        <f t="shared" si="3"/>
        <v>0</v>
      </c>
      <c r="J27" s="12" t="s">
        <v>80</v>
      </c>
      <c r="K27" s="27">
        <f t="shared" si="4"/>
        <v>2</v>
      </c>
      <c r="L27" s="39">
        <f t="shared" si="5"/>
        <v>2</v>
      </c>
      <c r="M27" s="12"/>
      <c r="N27" s="12"/>
      <c r="O27" s="27">
        <f t="shared" si="6"/>
        <v>0</v>
      </c>
      <c r="P27" s="14"/>
      <c r="Q27" s="27">
        <f t="shared" si="7"/>
        <v>0</v>
      </c>
      <c r="R27" s="14"/>
      <c r="S27" s="27">
        <f t="shared" si="8"/>
        <v>0</v>
      </c>
      <c r="T27" s="5"/>
      <c r="U27" s="27">
        <f t="shared" si="9"/>
        <v>0</v>
      </c>
      <c r="V27" s="11"/>
      <c r="W27" s="27">
        <f t="shared" si="10"/>
        <v>0</v>
      </c>
      <c r="X27" s="39">
        <f t="shared" si="11"/>
        <v>0</v>
      </c>
      <c r="AA27" s="27">
        <f t="shared" si="12"/>
        <v>0</v>
      </c>
      <c r="AC27" s="27">
        <f t="shared" si="13"/>
        <v>0</v>
      </c>
      <c r="AE27" s="27">
        <f t="shared" si="14"/>
        <v>0</v>
      </c>
      <c r="AG27" s="27">
        <f t="shared" si="15"/>
        <v>0</v>
      </c>
      <c r="AI27" s="27">
        <f t="shared" si="16"/>
        <v>0</v>
      </c>
      <c r="AK27" s="27">
        <f t="shared" si="17"/>
        <v>0</v>
      </c>
      <c r="AM27" s="27">
        <f t="shared" si="72"/>
        <v>0</v>
      </c>
      <c r="AO27" s="27">
        <f t="shared" si="19"/>
        <v>0</v>
      </c>
      <c r="AQ27" s="27">
        <f t="shared" si="20"/>
        <v>0</v>
      </c>
      <c r="AS27" s="27">
        <f t="shared" si="21"/>
        <v>0</v>
      </c>
      <c r="AT27" s="39">
        <f t="shared" si="73"/>
        <v>0</v>
      </c>
      <c r="AV27" t="s">
        <v>114</v>
      </c>
      <c r="AW27" s="27">
        <f t="shared" si="23"/>
        <v>4</v>
      </c>
      <c r="AX27" t="s">
        <v>114</v>
      </c>
      <c r="AY27" s="27">
        <f t="shared" si="24"/>
        <v>2</v>
      </c>
      <c r="BA27" s="27">
        <f t="shared" si="25"/>
        <v>0</v>
      </c>
      <c r="BC27" s="27">
        <f t="shared" si="26"/>
        <v>0</v>
      </c>
      <c r="BE27" s="27">
        <f t="shared" si="27"/>
        <v>0</v>
      </c>
      <c r="BF27" s="39">
        <f t="shared" si="28"/>
        <v>6</v>
      </c>
      <c r="BI27" s="27">
        <f t="shared" si="29"/>
        <v>0</v>
      </c>
      <c r="BJ27" t="s">
        <v>114</v>
      </c>
      <c r="BK27" s="27">
        <f t="shared" si="30"/>
        <v>3</v>
      </c>
      <c r="BM27" s="27">
        <f t="shared" si="31"/>
        <v>0</v>
      </c>
      <c r="BN27" t="s">
        <v>114</v>
      </c>
      <c r="BO27" s="27">
        <f t="shared" si="32"/>
        <v>4</v>
      </c>
      <c r="BQ27" s="27">
        <f t="shared" si="33"/>
        <v>0</v>
      </c>
      <c r="BS27" s="27">
        <f t="shared" si="34"/>
        <v>0</v>
      </c>
      <c r="BU27" s="27">
        <f t="shared" si="35"/>
        <v>0</v>
      </c>
      <c r="BV27" s="39">
        <f t="shared" si="36"/>
        <v>6</v>
      </c>
      <c r="BY27" s="27">
        <f t="shared" si="37"/>
        <v>0</v>
      </c>
      <c r="CA27" s="27">
        <f t="shared" si="38"/>
        <v>0</v>
      </c>
      <c r="CC27" s="27">
        <f t="shared" si="39"/>
        <v>0</v>
      </c>
      <c r="CE27" s="27">
        <f t="shared" si="40"/>
        <v>0</v>
      </c>
      <c r="CG27" s="27">
        <f t="shared" si="41"/>
        <v>0</v>
      </c>
      <c r="CI27" s="27">
        <f t="shared" si="42"/>
        <v>0</v>
      </c>
      <c r="CJ27" s="39">
        <f t="shared" si="43"/>
        <v>0</v>
      </c>
      <c r="CM27" s="27">
        <f t="shared" si="44"/>
        <v>0</v>
      </c>
      <c r="CO27" s="27">
        <f t="shared" si="45"/>
        <v>0</v>
      </c>
      <c r="CQ27" s="27">
        <f t="shared" si="46"/>
        <v>0</v>
      </c>
      <c r="CR27" s="39">
        <f t="shared" si="47"/>
        <v>0</v>
      </c>
      <c r="CU27" s="27">
        <f t="shared" si="48"/>
        <v>0</v>
      </c>
      <c r="CW27" s="27">
        <f t="shared" si="49"/>
        <v>0</v>
      </c>
      <c r="CY27" s="27">
        <f t="shared" si="50"/>
        <v>0</v>
      </c>
      <c r="DA27" s="27">
        <f t="shared" si="51"/>
        <v>0</v>
      </c>
      <c r="DC27" s="27">
        <f t="shared" si="52"/>
        <v>0</v>
      </c>
      <c r="DE27" s="27">
        <f t="shared" si="53"/>
        <v>0</v>
      </c>
      <c r="DG27" s="27">
        <f t="shared" si="54"/>
        <v>0</v>
      </c>
      <c r="DH27" s="49">
        <f t="shared" si="65"/>
        <v>0</v>
      </c>
      <c r="DK27" s="27">
        <f t="shared" si="55"/>
        <v>0</v>
      </c>
      <c r="DM27" s="27">
        <f t="shared" si="56"/>
        <v>0</v>
      </c>
      <c r="DO27" s="27">
        <f t="shared" si="57"/>
        <v>0</v>
      </c>
      <c r="DQ27" s="27">
        <f t="shared" si="58"/>
        <v>0</v>
      </c>
      <c r="DS27" s="27">
        <f t="shared" si="59"/>
        <v>0</v>
      </c>
      <c r="DU27" s="27">
        <f t="shared" si="60"/>
        <v>0</v>
      </c>
      <c r="DW27" s="27">
        <f t="shared" si="61"/>
        <v>0</v>
      </c>
      <c r="DY27" s="27">
        <f t="shared" si="62"/>
        <v>0</v>
      </c>
      <c r="EA27" s="27">
        <f t="shared" si="63"/>
        <v>0</v>
      </c>
      <c r="EB27" s="49">
        <f t="shared" si="64"/>
        <v>0</v>
      </c>
      <c r="ED27" s="69">
        <f t="shared" si="66"/>
        <v>6</v>
      </c>
      <c r="EE27" s="72"/>
      <c r="EF27" s="71">
        <f t="shared" si="67"/>
        <v>7</v>
      </c>
      <c r="EG27" s="72"/>
      <c r="EH27" s="71">
        <f t="shared" si="68"/>
        <v>0</v>
      </c>
      <c r="EJ27" s="76">
        <f t="shared" si="69"/>
        <v>15</v>
      </c>
      <c r="EK27" s="13">
        <f t="shared" si="70"/>
        <v>14</v>
      </c>
      <c r="EL27" s="13">
        <f t="shared" si="71"/>
        <v>1</v>
      </c>
    </row>
    <row r="28" spans="1:142" ht="16.5" x14ac:dyDescent="0.3">
      <c r="A28" s="4">
        <f>Vstup!A28</f>
        <v>0</v>
      </c>
      <c r="B28" s="31">
        <f>Vstup!B32</f>
        <v>0</v>
      </c>
      <c r="C28" s="43">
        <f t="shared" si="0"/>
        <v>0</v>
      </c>
      <c r="D28" s="20"/>
      <c r="E28" s="27">
        <f t="shared" si="1"/>
        <v>0</v>
      </c>
      <c r="F28" s="5"/>
      <c r="G28" s="27">
        <f t="shared" si="2"/>
        <v>0</v>
      </c>
      <c r="H28" s="12"/>
      <c r="I28" s="27">
        <f t="shared" si="3"/>
        <v>0</v>
      </c>
      <c r="J28" s="12"/>
      <c r="K28" s="27">
        <f t="shared" si="4"/>
        <v>0</v>
      </c>
      <c r="L28" s="39">
        <f t="shared" si="5"/>
        <v>0</v>
      </c>
      <c r="M28" s="12"/>
      <c r="N28" s="12"/>
      <c r="O28" s="27">
        <f t="shared" si="6"/>
        <v>0</v>
      </c>
      <c r="P28" s="14"/>
      <c r="Q28" s="27">
        <f t="shared" si="7"/>
        <v>0</v>
      </c>
      <c r="R28" s="14"/>
      <c r="S28" s="27">
        <f t="shared" si="8"/>
        <v>0</v>
      </c>
      <c r="T28" s="5"/>
      <c r="U28" s="27">
        <f t="shared" si="9"/>
        <v>0</v>
      </c>
      <c r="V28" s="11"/>
      <c r="W28" s="27">
        <f t="shared" si="10"/>
        <v>0</v>
      </c>
      <c r="X28" s="39">
        <f t="shared" si="11"/>
        <v>0</v>
      </c>
      <c r="AA28" s="27">
        <f t="shared" si="12"/>
        <v>0</v>
      </c>
      <c r="AC28" s="27">
        <f t="shared" si="13"/>
        <v>0</v>
      </c>
      <c r="AE28" s="27">
        <f t="shared" si="14"/>
        <v>0</v>
      </c>
      <c r="AG28" s="27">
        <f t="shared" si="15"/>
        <v>0</v>
      </c>
      <c r="AI28" s="27">
        <f t="shared" si="16"/>
        <v>0</v>
      </c>
      <c r="AK28" s="27">
        <f t="shared" si="17"/>
        <v>0</v>
      </c>
      <c r="AM28" s="27">
        <f t="shared" si="72"/>
        <v>0</v>
      </c>
      <c r="AO28" s="27">
        <f t="shared" si="19"/>
        <v>0</v>
      </c>
      <c r="AQ28" s="27">
        <f t="shared" si="20"/>
        <v>0</v>
      </c>
      <c r="AS28" s="27">
        <f t="shared" si="21"/>
        <v>0</v>
      </c>
      <c r="AT28" s="39">
        <f t="shared" si="73"/>
        <v>0</v>
      </c>
      <c r="AW28" s="27">
        <f t="shared" si="23"/>
        <v>0</v>
      </c>
      <c r="AY28" s="27">
        <f t="shared" si="24"/>
        <v>0</v>
      </c>
      <c r="BA28" s="27">
        <f t="shared" si="25"/>
        <v>0</v>
      </c>
      <c r="BC28" s="27">
        <f t="shared" si="26"/>
        <v>0</v>
      </c>
      <c r="BE28" s="27">
        <f t="shared" si="27"/>
        <v>0</v>
      </c>
      <c r="BF28" s="39">
        <f t="shared" si="28"/>
        <v>0</v>
      </c>
      <c r="BI28" s="27">
        <f t="shared" si="29"/>
        <v>0</v>
      </c>
      <c r="BK28" s="27">
        <f t="shared" si="30"/>
        <v>0</v>
      </c>
      <c r="BM28" s="27">
        <f t="shared" si="31"/>
        <v>0</v>
      </c>
      <c r="BO28" s="27">
        <f t="shared" si="32"/>
        <v>0</v>
      </c>
      <c r="BQ28" s="27">
        <f t="shared" si="33"/>
        <v>0</v>
      </c>
      <c r="BS28" s="27">
        <f t="shared" si="34"/>
        <v>0</v>
      </c>
      <c r="BU28" s="27">
        <f t="shared" si="35"/>
        <v>0</v>
      </c>
      <c r="BV28" s="39">
        <f t="shared" si="36"/>
        <v>0</v>
      </c>
      <c r="BY28" s="27">
        <f t="shared" si="37"/>
        <v>0</v>
      </c>
      <c r="CA28" s="27">
        <f t="shared" si="38"/>
        <v>0</v>
      </c>
      <c r="CC28" s="27">
        <f t="shared" si="39"/>
        <v>0</v>
      </c>
      <c r="CE28" s="27">
        <f t="shared" si="40"/>
        <v>0</v>
      </c>
      <c r="CG28" s="27">
        <f t="shared" si="41"/>
        <v>0</v>
      </c>
      <c r="CI28" s="27">
        <f t="shared" si="42"/>
        <v>0</v>
      </c>
      <c r="CJ28" s="39">
        <f t="shared" si="43"/>
        <v>0</v>
      </c>
      <c r="CM28" s="27">
        <f t="shared" si="44"/>
        <v>0</v>
      </c>
      <c r="CO28" s="27">
        <f t="shared" si="45"/>
        <v>0</v>
      </c>
      <c r="CQ28" s="27">
        <f t="shared" si="46"/>
        <v>0</v>
      </c>
      <c r="CR28" s="39">
        <f t="shared" si="47"/>
        <v>0</v>
      </c>
      <c r="CU28" s="27">
        <f t="shared" si="48"/>
        <v>0</v>
      </c>
      <c r="CW28" s="27">
        <f t="shared" si="49"/>
        <v>0</v>
      </c>
      <c r="CY28" s="27">
        <f t="shared" si="50"/>
        <v>0</v>
      </c>
      <c r="DA28" s="27">
        <f t="shared" si="51"/>
        <v>0</v>
      </c>
      <c r="DC28" s="27">
        <f t="shared" si="52"/>
        <v>0</v>
      </c>
      <c r="DE28" s="27">
        <f t="shared" si="53"/>
        <v>0</v>
      </c>
      <c r="DG28" s="27">
        <f t="shared" si="54"/>
        <v>0</v>
      </c>
      <c r="DH28" s="49">
        <f t="shared" si="65"/>
        <v>0</v>
      </c>
      <c r="DK28" s="27">
        <f t="shared" si="55"/>
        <v>0</v>
      </c>
      <c r="DM28" s="27">
        <f t="shared" si="56"/>
        <v>0</v>
      </c>
      <c r="DO28" s="27">
        <f t="shared" si="57"/>
        <v>0</v>
      </c>
      <c r="DQ28" s="27">
        <f t="shared" si="58"/>
        <v>0</v>
      </c>
      <c r="DS28" s="27">
        <f t="shared" si="59"/>
        <v>0</v>
      </c>
      <c r="DU28" s="27">
        <f t="shared" si="60"/>
        <v>0</v>
      </c>
      <c r="DW28" s="27">
        <f t="shared" si="61"/>
        <v>0</v>
      </c>
      <c r="DY28" s="27">
        <f t="shared" si="62"/>
        <v>0</v>
      </c>
      <c r="EA28" s="27">
        <f t="shared" si="63"/>
        <v>0</v>
      </c>
      <c r="EB28" s="49">
        <f t="shared" si="64"/>
        <v>0</v>
      </c>
      <c r="ED28" s="69">
        <f t="shared" si="66"/>
        <v>0</v>
      </c>
      <c r="EE28" s="72"/>
      <c r="EF28" s="71">
        <f t="shared" si="67"/>
        <v>0</v>
      </c>
      <c r="EG28" s="72"/>
      <c r="EH28" s="71">
        <f t="shared" si="68"/>
        <v>0</v>
      </c>
      <c r="EJ28" s="76">
        <f t="shared" si="69"/>
        <v>0</v>
      </c>
      <c r="EK28" s="13">
        <f t="shared" si="70"/>
        <v>0</v>
      </c>
      <c r="EL28" s="13">
        <f t="shared" si="71"/>
        <v>0</v>
      </c>
    </row>
    <row r="29" spans="1:142" ht="16.5" x14ac:dyDescent="0.3">
      <c r="A29" s="4">
        <f>Vstup!A29</f>
        <v>0</v>
      </c>
      <c r="B29" s="31">
        <f>Vstup!B33</f>
        <v>0</v>
      </c>
      <c r="C29" s="43">
        <f t="shared" si="0"/>
        <v>0</v>
      </c>
      <c r="D29" s="20"/>
      <c r="E29" s="27">
        <f t="shared" si="1"/>
        <v>0</v>
      </c>
      <c r="F29" s="5"/>
      <c r="G29" s="27">
        <f t="shared" si="2"/>
        <v>0</v>
      </c>
      <c r="H29" s="12"/>
      <c r="I29" s="27">
        <f t="shared" si="3"/>
        <v>0</v>
      </c>
      <c r="J29" s="12"/>
      <c r="K29" s="27">
        <f t="shared" si="4"/>
        <v>0</v>
      </c>
      <c r="L29" s="39">
        <f t="shared" si="5"/>
        <v>0</v>
      </c>
      <c r="M29" s="12"/>
      <c r="N29" s="12"/>
      <c r="O29" s="27">
        <f t="shared" si="6"/>
        <v>0</v>
      </c>
      <c r="P29" s="14"/>
      <c r="Q29" s="27">
        <f t="shared" si="7"/>
        <v>0</v>
      </c>
      <c r="R29" s="14"/>
      <c r="S29" s="27">
        <f t="shared" si="8"/>
        <v>0</v>
      </c>
      <c r="T29" s="5"/>
      <c r="U29" s="27">
        <f t="shared" si="9"/>
        <v>0</v>
      </c>
      <c r="V29" s="11"/>
      <c r="W29" s="27">
        <f t="shared" si="10"/>
        <v>0</v>
      </c>
      <c r="X29" s="39">
        <f t="shared" si="11"/>
        <v>0</v>
      </c>
      <c r="AA29" s="27">
        <f t="shared" si="12"/>
        <v>0</v>
      </c>
      <c r="AC29" s="27">
        <f t="shared" si="13"/>
        <v>0</v>
      </c>
      <c r="AE29" s="27">
        <f t="shared" si="14"/>
        <v>0</v>
      </c>
      <c r="AG29" s="27">
        <f t="shared" si="15"/>
        <v>0</v>
      </c>
      <c r="AI29" s="27">
        <f t="shared" si="16"/>
        <v>0</v>
      </c>
      <c r="AK29" s="27">
        <f t="shared" si="17"/>
        <v>0</v>
      </c>
      <c r="AM29" s="27">
        <f t="shared" si="72"/>
        <v>0</v>
      </c>
      <c r="AO29" s="27">
        <f t="shared" si="19"/>
        <v>0</v>
      </c>
      <c r="AQ29" s="27">
        <f t="shared" si="20"/>
        <v>0</v>
      </c>
      <c r="AS29" s="27">
        <f t="shared" si="21"/>
        <v>0</v>
      </c>
      <c r="AT29" s="39">
        <f t="shared" si="73"/>
        <v>0</v>
      </c>
      <c r="AW29" s="27">
        <f t="shared" si="23"/>
        <v>0</v>
      </c>
      <c r="AY29" s="27">
        <f t="shared" si="24"/>
        <v>0</v>
      </c>
      <c r="BA29" s="27">
        <f t="shared" si="25"/>
        <v>0</v>
      </c>
      <c r="BC29" s="27">
        <f t="shared" si="26"/>
        <v>0</v>
      </c>
      <c r="BE29" s="27">
        <f t="shared" si="27"/>
        <v>0</v>
      </c>
      <c r="BF29" s="39">
        <f t="shared" si="28"/>
        <v>0</v>
      </c>
      <c r="BI29" s="27">
        <f t="shared" si="29"/>
        <v>0</v>
      </c>
      <c r="BK29" s="27">
        <f t="shared" si="30"/>
        <v>0</v>
      </c>
      <c r="BM29" s="27">
        <f t="shared" si="31"/>
        <v>0</v>
      </c>
      <c r="BO29" s="27">
        <f t="shared" si="32"/>
        <v>0</v>
      </c>
      <c r="BQ29" s="27">
        <f t="shared" si="33"/>
        <v>0</v>
      </c>
      <c r="BS29" s="27">
        <f t="shared" si="34"/>
        <v>0</v>
      </c>
      <c r="BU29" s="27">
        <f t="shared" si="35"/>
        <v>0</v>
      </c>
      <c r="BV29" s="39">
        <f t="shared" si="36"/>
        <v>0</v>
      </c>
      <c r="BY29" s="27">
        <f t="shared" si="37"/>
        <v>0</v>
      </c>
      <c r="CA29" s="27">
        <f t="shared" si="38"/>
        <v>0</v>
      </c>
      <c r="CC29" s="27">
        <f t="shared" si="39"/>
        <v>0</v>
      </c>
      <c r="CE29" s="27">
        <f t="shared" si="40"/>
        <v>0</v>
      </c>
      <c r="CG29" s="27">
        <f t="shared" si="41"/>
        <v>0</v>
      </c>
      <c r="CI29" s="27">
        <f t="shared" si="42"/>
        <v>0</v>
      </c>
      <c r="CJ29" s="39">
        <f t="shared" si="43"/>
        <v>0</v>
      </c>
      <c r="CM29" s="27">
        <f t="shared" si="44"/>
        <v>0</v>
      </c>
      <c r="CO29" s="27">
        <f t="shared" si="45"/>
        <v>0</v>
      </c>
      <c r="CQ29" s="27">
        <f t="shared" si="46"/>
        <v>0</v>
      </c>
      <c r="CR29" s="39">
        <f t="shared" si="47"/>
        <v>0</v>
      </c>
      <c r="CU29" s="27">
        <f t="shared" si="48"/>
        <v>0</v>
      </c>
      <c r="CW29" s="27">
        <f t="shared" si="49"/>
        <v>0</v>
      </c>
      <c r="CY29" s="27">
        <f t="shared" si="50"/>
        <v>0</v>
      </c>
      <c r="DA29" s="27">
        <f t="shared" si="51"/>
        <v>0</v>
      </c>
      <c r="DC29" s="27">
        <f t="shared" si="52"/>
        <v>0</v>
      </c>
      <c r="DE29" s="27">
        <f t="shared" si="53"/>
        <v>0</v>
      </c>
      <c r="DG29" s="27">
        <f t="shared" si="54"/>
        <v>0</v>
      </c>
      <c r="DH29" s="49">
        <f t="shared" si="65"/>
        <v>0</v>
      </c>
      <c r="DK29" s="27">
        <f t="shared" si="55"/>
        <v>0</v>
      </c>
      <c r="DM29" s="27">
        <f t="shared" si="56"/>
        <v>0</v>
      </c>
      <c r="DO29" s="27">
        <f t="shared" si="57"/>
        <v>0</v>
      </c>
      <c r="DQ29" s="27">
        <f t="shared" si="58"/>
        <v>0</v>
      </c>
      <c r="DS29" s="27">
        <f t="shared" si="59"/>
        <v>0</v>
      </c>
      <c r="DU29" s="27">
        <f t="shared" si="60"/>
        <v>0</v>
      </c>
      <c r="DW29" s="27">
        <f t="shared" si="61"/>
        <v>0</v>
      </c>
      <c r="DY29" s="27">
        <f t="shared" si="62"/>
        <v>0</v>
      </c>
      <c r="EA29" s="27">
        <f t="shared" si="63"/>
        <v>0</v>
      </c>
      <c r="EB29" s="49">
        <f t="shared" si="64"/>
        <v>0</v>
      </c>
      <c r="ED29" s="69">
        <f t="shared" si="66"/>
        <v>0</v>
      </c>
      <c r="EE29" s="72"/>
      <c r="EF29" s="71">
        <f t="shared" si="67"/>
        <v>0</v>
      </c>
      <c r="EG29" s="72"/>
      <c r="EH29" s="71">
        <f t="shared" si="68"/>
        <v>0</v>
      </c>
      <c r="EJ29" s="76">
        <f t="shared" si="69"/>
        <v>0</v>
      </c>
      <c r="EK29" s="13">
        <f t="shared" si="70"/>
        <v>0</v>
      </c>
      <c r="EL29" s="13">
        <f t="shared" si="71"/>
        <v>0</v>
      </c>
    </row>
    <row r="30" spans="1:142" ht="16.5" x14ac:dyDescent="0.3">
      <c r="A30" s="4">
        <f>Vstup!A30</f>
        <v>0</v>
      </c>
      <c r="B30" s="31">
        <f>Vstup!B34</f>
        <v>0</v>
      </c>
      <c r="C30" s="43">
        <f t="shared" si="0"/>
        <v>0</v>
      </c>
      <c r="D30" s="20"/>
      <c r="E30" s="27">
        <f t="shared" si="1"/>
        <v>0</v>
      </c>
      <c r="F30" s="5"/>
      <c r="G30" s="27">
        <f t="shared" si="2"/>
        <v>0</v>
      </c>
      <c r="H30" s="12"/>
      <c r="I30" s="27">
        <f t="shared" si="3"/>
        <v>0</v>
      </c>
      <c r="J30" s="12"/>
      <c r="K30" s="27">
        <f t="shared" si="4"/>
        <v>0</v>
      </c>
      <c r="L30" s="39">
        <f t="shared" si="5"/>
        <v>0</v>
      </c>
      <c r="M30" s="12"/>
      <c r="N30" s="12"/>
      <c r="O30" s="27">
        <f t="shared" si="6"/>
        <v>0</v>
      </c>
      <c r="P30" s="14"/>
      <c r="Q30" s="27">
        <f t="shared" si="7"/>
        <v>0</v>
      </c>
      <c r="R30" s="14"/>
      <c r="S30" s="27">
        <f t="shared" si="8"/>
        <v>0</v>
      </c>
      <c r="T30" s="5"/>
      <c r="U30" s="27">
        <f t="shared" si="9"/>
        <v>0</v>
      </c>
      <c r="V30" s="11"/>
      <c r="W30" s="27">
        <f t="shared" si="10"/>
        <v>0</v>
      </c>
      <c r="X30" s="39">
        <f t="shared" si="11"/>
        <v>0</v>
      </c>
      <c r="AA30" s="27">
        <f t="shared" si="12"/>
        <v>0</v>
      </c>
      <c r="AC30" s="27">
        <f t="shared" si="13"/>
        <v>0</v>
      </c>
      <c r="AE30" s="27">
        <f t="shared" si="14"/>
        <v>0</v>
      </c>
      <c r="AG30" s="27">
        <f t="shared" si="15"/>
        <v>0</v>
      </c>
      <c r="AI30" s="27">
        <f t="shared" si="16"/>
        <v>0</v>
      </c>
      <c r="AK30" s="27">
        <f t="shared" si="17"/>
        <v>0</v>
      </c>
      <c r="AM30" s="27">
        <f t="shared" si="72"/>
        <v>0</v>
      </c>
      <c r="AO30" s="27">
        <f t="shared" si="19"/>
        <v>0</v>
      </c>
      <c r="AQ30" s="27">
        <f t="shared" si="20"/>
        <v>0</v>
      </c>
      <c r="AS30" s="27">
        <f t="shared" si="21"/>
        <v>0</v>
      </c>
      <c r="AT30" s="39">
        <f t="shared" si="73"/>
        <v>0</v>
      </c>
      <c r="AW30" s="27">
        <f t="shared" si="23"/>
        <v>0</v>
      </c>
      <c r="AY30" s="27">
        <f t="shared" si="24"/>
        <v>0</v>
      </c>
      <c r="BA30" s="27">
        <f t="shared" si="25"/>
        <v>0</v>
      </c>
      <c r="BC30" s="27">
        <f t="shared" si="26"/>
        <v>0</v>
      </c>
      <c r="BE30" s="27">
        <f t="shared" si="27"/>
        <v>0</v>
      </c>
      <c r="BF30" s="39">
        <f t="shared" si="28"/>
        <v>0</v>
      </c>
      <c r="BI30" s="27">
        <f t="shared" si="29"/>
        <v>0</v>
      </c>
      <c r="BK30" s="27">
        <f t="shared" si="30"/>
        <v>0</v>
      </c>
      <c r="BM30" s="27">
        <f t="shared" si="31"/>
        <v>0</v>
      </c>
      <c r="BO30" s="27">
        <f t="shared" si="32"/>
        <v>0</v>
      </c>
      <c r="BQ30" s="27">
        <f t="shared" si="33"/>
        <v>0</v>
      </c>
      <c r="BS30" s="27">
        <f t="shared" si="34"/>
        <v>0</v>
      </c>
      <c r="BU30" s="27">
        <f t="shared" si="35"/>
        <v>0</v>
      </c>
      <c r="BV30" s="39">
        <f t="shared" si="36"/>
        <v>0</v>
      </c>
      <c r="BY30" s="27">
        <f t="shared" si="37"/>
        <v>0</v>
      </c>
      <c r="CA30" s="27">
        <f t="shared" si="38"/>
        <v>0</v>
      </c>
      <c r="CC30" s="27">
        <f t="shared" si="39"/>
        <v>0</v>
      </c>
      <c r="CE30" s="27">
        <f t="shared" si="40"/>
        <v>0</v>
      </c>
      <c r="CG30" s="27">
        <f t="shared" si="41"/>
        <v>0</v>
      </c>
      <c r="CI30" s="27">
        <f t="shared" si="42"/>
        <v>0</v>
      </c>
      <c r="CJ30" s="39">
        <f t="shared" si="43"/>
        <v>0</v>
      </c>
      <c r="CM30" s="27">
        <f t="shared" si="44"/>
        <v>0</v>
      </c>
      <c r="CO30" s="27">
        <f t="shared" si="45"/>
        <v>0</v>
      </c>
      <c r="CQ30" s="27">
        <f t="shared" si="46"/>
        <v>0</v>
      </c>
      <c r="CR30" s="39">
        <f t="shared" si="47"/>
        <v>0</v>
      </c>
      <c r="CU30" s="27">
        <f t="shared" si="48"/>
        <v>0</v>
      </c>
      <c r="CW30" s="27">
        <f t="shared" si="49"/>
        <v>0</v>
      </c>
      <c r="CY30" s="27">
        <f t="shared" si="50"/>
        <v>0</v>
      </c>
      <c r="DA30" s="27">
        <f t="shared" si="51"/>
        <v>0</v>
      </c>
      <c r="DC30" s="27">
        <f t="shared" si="52"/>
        <v>0</v>
      </c>
      <c r="DE30" s="27">
        <f t="shared" si="53"/>
        <v>0</v>
      </c>
      <c r="DG30" s="27">
        <f t="shared" si="54"/>
        <v>0</v>
      </c>
      <c r="DH30" s="49">
        <f t="shared" si="65"/>
        <v>0</v>
      </c>
      <c r="DK30" s="27">
        <f t="shared" si="55"/>
        <v>0</v>
      </c>
      <c r="DM30" s="27">
        <f t="shared" si="56"/>
        <v>0</v>
      </c>
      <c r="DO30" s="27">
        <f t="shared" si="57"/>
        <v>0</v>
      </c>
      <c r="DQ30" s="27">
        <f t="shared" si="58"/>
        <v>0</v>
      </c>
      <c r="DS30" s="27">
        <f t="shared" si="59"/>
        <v>0</v>
      </c>
      <c r="DU30" s="27">
        <f t="shared" si="60"/>
        <v>0</v>
      </c>
      <c r="DW30" s="27">
        <f t="shared" si="61"/>
        <v>0</v>
      </c>
      <c r="DY30" s="27">
        <f t="shared" si="62"/>
        <v>0</v>
      </c>
      <c r="EA30" s="27">
        <f t="shared" si="63"/>
        <v>0</v>
      </c>
      <c r="EB30" s="49">
        <f t="shared" si="64"/>
        <v>0</v>
      </c>
      <c r="ED30" s="69">
        <f t="shared" si="66"/>
        <v>0</v>
      </c>
      <c r="EE30" s="72"/>
      <c r="EF30" s="71">
        <f t="shared" si="67"/>
        <v>0</v>
      </c>
      <c r="EG30" s="72"/>
      <c r="EH30" s="71">
        <f t="shared" si="68"/>
        <v>0</v>
      </c>
      <c r="EJ30" s="76">
        <f t="shared" si="69"/>
        <v>0</v>
      </c>
      <c r="EK30" s="13">
        <f t="shared" si="70"/>
        <v>0</v>
      </c>
      <c r="EL30" s="13">
        <f t="shared" si="71"/>
        <v>0</v>
      </c>
    </row>
    <row r="31" spans="1:142" ht="16.5" x14ac:dyDescent="0.3">
      <c r="A31" s="4">
        <f>Vstup!A35</f>
        <v>0</v>
      </c>
      <c r="B31" s="31">
        <f>Vstup!B35</f>
        <v>0</v>
      </c>
      <c r="C31" s="43">
        <f t="shared" si="0"/>
        <v>0</v>
      </c>
      <c r="D31" s="20"/>
      <c r="E31" s="27">
        <f t="shared" si="1"/>
        <v>0</v>
      </c>
      <c r="F31" s="5"/>
      <c r="G31" s="27">
        <f t="shared" si="2"/>
        <v>0</v>
      </c>
      <c r="H31" s="12"/>
      <c r="I31" s="27">
        <f t="shared" si="3"/>
        <v>0</v>
      </c>
      <c r="J31" s="12"/>
      <c r="K31" s="27">
        <f t="shared" si="4"/>
        <v>0</v>
      </c>
      <c r="L31" s="39">
        <f t="shared" si="5"/>
        <v>0</v>
      </c>
      <c r="M31" s="12"/>
      <c r="N31" s="12"/>
      <c r="O31" s="27">
        <f t="shared" si="6"/>
        <v>0</v>
      </c>
      <c r="P31" s="14"/>
      <c r="Q31" s="27">
        <f t="shared" si="7"/>
        <v>0</v>
      </c>
      <c r="R31" s="14"/>
      <c r="S31" s="27">
        <f t="shared" si="8"/>
        <v>0</v>
      </c>
      <c r="T31" s="5"/>
      <c r="U31" s="27">
        <f t="shared" si="9"/>
        <v>0</v>
      </c>
      <c r="V31" s="11"/>
      <c r="W31" s="27">
        <f t="shared" si="10"/>
        <v>0</v>
      </c>
      <c r="X31" s="39">
        <f t="shared" si="11"/>
        <v>0</v>
      </c>
      <c r="AA31" s="27">
        <f t="shared" si="12"/>
        <v>0</v>
      </c>
      <c r="AC31" s="27">
        <f t="shared" si="13"/>
        <v>0</v>
      </c>
      <c r="AE31" s="27">
        <f t="shared" si="14"/>
        <v>0</v>
      </c>
      <c r="AG31" s="27">
        <f t="shared" si="15"/>
        <v>0</v>
      </c>
      <c r="AI31" s="27">
        <f t="shared" si="16"/>
        <v>0</v>
      </c>
      <c r="AK31" s="27">
        <f t="shared" si="17"/>
        <v>0</v>
      </c>
      <c r="AM31" s="27">
        <f t="shared" si="72"/>
        <v>0</v>
      </c>
      <c r="AO31" s="27">
        <f t="shared" si="19"/>
        <v>0</v>
      </c>
      <c r="AQ31" s="27">
        <f t="shared" si="20"/>
        <v>0</v>
      </c>
      <c r="AS31" s="27">
        <f t="shared" si="21"/>
        <v>0</v>
      </c>
      <c r="AT31" s="39">
        <f t="shared" si="73"/>
        <v>0</v>
      </c>
      <c r="AW31" s="27">
        <f t="shared" si="23"/>
        <v>0</v>
      </c>
      <c r="AY31" s="27">
        <f t="shared" si="24"/>
        <v>0</v>
      </c>
      <c r="BA31" s="27">
        <f t="shared" si="25"/>
        <v>0</v>
      </c>
      <c r="BC31" s="27">
        <f t="shared" si="26"/>
        <v>0</v>
      </c>
      <c r="BE31" s="27">
        <f t="shared" si="27"/>
        <v>0</v>
      </c>
      <c r="BF31" s="39">
        <f t="shared" si="28"/>
        <v>0</v>
      </c>
      <c r="BI31" s="27">
        <f t="shared" si="29"/>
        <v>0</v>
      </c>
      <c r="BK31" s="27">
        <f t="shared" si="30"/>
        <v>0</v>
      </c>
      <c r="BM31" s="27">
        <f t="shared" si="31"/>
        <v>0</v>
      </c>
      <c r="BO31" s="27">
        <f t="shared" si="32"/>
        <v>0</v>
      </c>
      <c r="BQ31" s="27">
        <f t="shared" si="33"/>
        <v>0</v>
      </c>
      <c r="BS31" s="27">
        <f t="shared" si="34"/>
        <v>0</v>
      </c>
      <c r="BU31" s="27">
        <f t="shared" si="35"/>
        <v>0</v>
      </c>
      <c r="BV31" s="39">
        <f t="shared" si="36"/>
        <v>0</v>
      </c>
      <c r="BY31" s="27">
        <f t="shared" si="37"/>
        <v>0</v>
      </c>
      <c r="CA31" s="27">
        <f t="shared" si="38"/>
        <v>0</v>
      </c>
      <c r="CC31" s="27">
        <f t="shared" si="39"/>
        <v>0</v>
      </c>
      <c r="CE31" s="27">
        <f t="shared" si="40"/>
        <v>0</v>
      </c>
      <c r="CG31" s="27">
        <f t="shared" si="41"/>
        <v>0</v>
      </c>
      <c r="CI31" s="27">
        <f t="shared" si="42"/>
        <v>0</v>
      </c>
      <c r="CJ31" s="39">
        <f t="shared" si="43"/>
        <v>0</v>
      </c>
      <c r="CM31" s="27">
        <f t="shared" si="44"/>
        <v>0</v>
      </c>
      <c r="CO31" s="27">
        <f t="shared" si="45"/>
        <v>0</v>
      </c>
      <c r="CQ31" s="27">
        <f t="shared" si="46"/>
        <v>0</v>
      </c>
      <c r="CR31" s="39">
        <f t="shared" si="47"/>
        <v>0</v>
      </c>
      <c r="CU31" s="27">
        <f t="shared" si="48"/>
        <v>0</v>
      </c>
      <c r="CW31" s="27">
        <f t="shared" si="49"/>
        <v>0</v>
      </c>
      <c r="CY31" s="27">
        <f t="shared" si="50"/>
        <v>0</v>
      </c>
      <c r="DA31" s="27">
        <f t="shared" si="51"/>
        <v>0</v>
      </c>
      <c r="DC31" s="27">
        <f t="shared" si="52"/>
        <v>0</v>
      </c>
      <c r="DE31" s="27">
        <f t="shared" si="53"/>
        <v>0</v>
      </c>
      <c r="DG31" s="27">
        <f t="shared" si="54"/>
        <v>0</v>
      </c>
      <c r="DH31" s="49">
        <f t="shared" si="65"/>
        <v>0</v>
      </c>
      <c r="DK31" s="27">
        <f t="shared" si="55"/>
        <v>0</v>
      </c>
      <c r="DM31" s="27">
        <f t="shared" si="56"/>
        <v>0</v>
      </c>
      <c r="DO31" s="27">
        <f t="shared" si="57"/>
        <v>0</v>
      </c>
      <c r="DQ31" s="27">
        <f t="shared" si="58"/>
        <v>0</v>
      </c>
      <c r="DS31" s="27">
        <f t="shared" si="59"/>
        <v>0</v>
      </c>
      <c r="DU31" s="27">
        <f t="shared" si="60"/>
        <v>0</v>
      </c>
      <c r="DW31" s="27">
        <f t="shared" si="61"/>
        <v>0</v>
      </c>
      <c r="DY31" s="27">
        <f t="shared" si="62"/>
        <v>0</v>
      </c>
      <c r="EA31" s="27">
        <f t="shared" si="63"/>
        <v>0</v>
      </c>
      <c r="EB31" s="49">
        <f t="shared" si="64"/>
        <v>0</v>
      </c>
      <c r="ED31" s="69">
        <f t="shared" si="66"/>
        <v>0</v>
      </c>
      <c r="EE31" s="72"/>
      <c r="EF31" s="71">
        <f t="shared" si="67"/>
        <v>0</v>
      </c>
      <c r="EG31" s="72"/>
      <c r="EH31" s="71">
        <f t="shared" si="68"/>
        <v>0</v>
      </c>
      <c r="EJ31" s="76">
        <f t="shared" si="69"/>
        <v>0</v>
      </c>
      <c r="EK31" s="13">
        <f t="shared" si="70"/>
        <v>0</v>
      </c>
      <c r="EL31" s="13">
        <f t="shared" si="71"/>
        <v>0</v>
      </c>
    </row>
    <row r="32" spans="1:142" ht="16.5" x14ac:dyDescent="0.3">
      <c r="A32" s="4">
        <f>Vstup!A36</f>
        <v>0</v>
      </c>
      <c r="B32" s="31">
        <f>Vstup!B36</f>
        <v>0</v>
      </c>
      <c r="C32" s="43">
        <f t="shared" si="0"/>
        <v>0</v>
      </c>
      <c r="D32" s="20"/>
      <c r="E32" s="27">
        <f t="shared" si="1"/>
        <v>0</v>
      </c>
      <c r="F32" s="5"/>
      <c r="G32" s="27">
        <f t="shared" si="2"/>
        <v>0</v>
      </c>
      <c r="H32" s="12"/>
      <c r="I32" s="27">
        <f t="shared" si="3"/>
        <v>0</v>
      </c>
      <c r="J32" s="12"/>
      <c r="K32" s="27">
        <f t="shared" si="4"/>
        <v>0</v>
      </c>
      <c r="L32" s="39">
        <f t="shared" si="5"/>
        <v>0</v>
      </c>
      <c r="M32" s="12"/>
      <c r="N32" s="12"/>
      <c r="O32" s="27">
        <f t="shared" si="6"/>
        <v>0</v>
      </c>
      <c r="P32" s="14"/>
      <c r="Q32" s="27">
        <f t="shared" si="7"/>
        <v>0</v>
      </c>
      <c r="R32" s="14"/>
      <c r="S32" s="27">
        <f t="shared" si="8"/>
        <v>0</v>
      </c>
      <c r="T32" s="5"/>
      <c r="U32" s="27">
        <f t="shared" si="9"/>
        <v>0</v>
      </c>
      <c r="V32" s="11"/>
      <c r="W32" s="27">
        <f t="shared" si="10"/>
        <v>0</v>
      </c>
      <c r="X32" s="39">
        <f t="shared" si="11"/>
        <v>0</v>
      </c>
      <c r="AA32" s="27">
        <f t="shared" si="12"/>
        <v>0</v>
      </c>
      <c r="AC32" s="27">
        <f t="shared" si="13"/>
        <v>0</v>
      </c>
      <c r="AE32" s="27">
        <f t="shared" si="14"/>
        <v>0</v>
      </c>
      <c r="AG32" s="27">
        <f t="shared" si="15"/>
        <v>0</v>
      </c>
      <c r="AI32" s="27">
        <f t="shared" si="16"/>
        <v>0</v>
      </c>
      <c r="AK32" s="27">
        <f t="shared" si="17"/>
        <v>0</v>
      </c>
      <c r="AM32" s="27">
        <f t="shared" si="72"/>
        <v>0</v>
      </c>
      <c r="AO32" s="27">
        <f t="shared" si="19"/>
        <v>0</v>
      </c>
      <c r="AQ32" s="27">
        <f t="shared" si="20"/>
        <v>0</v>
      </c>
      <c r="AS32" s="27">
        <f t="shared" si="21"/>
        <v>0</v>
      </c>
      <c r="AT32" s="39">
        <f t="shared" si="73"/>
        <v>0</v>
      </c>
      <c r="AW32" s="27">
        <f t="shared" si="23"/>
        <v>0</v>
      </c>
      <c r="AY32" s="27">
        <f t="shared" si="24"/>
        <v>0</v>
      </c>
      <c r="BA32" s="27">
        <f t="shared" si="25"/>
        <v>0</v>
      </c>
      <c r="BC32" s="27">
        <f t="shared" si="26"/>
        <v>0</v>
      </c>
      <c r="BE32" s="27">
        <f t="shared" si="27"/>
        <v>0</v>
      </c>
      <c r="BF32" s="39">
        <f t="shared" si="28"/>
        <v>0</v>
      </c>
      <c r="BI32" s="27">
        <f t="shared" si="29"/>
        <v>0</v>
      </c>
      <c r="BK32" s="27">
        <f t="shared" si="30"/>
        <v>0</v>
      </c>
      <c r="BM32" s="27">
        <f t="shared" si="31"/>
        <v>0</v>
      </c>
      <c r="BO32" s="27">
        <f t="shared" si="32"/>
        <v>0</v>
      </c>
      <c r="BQ32" s="27">
        <f t="shared" si="33"/>
        <v>0</v>
      </c>
      <c r="BS32" s="27">
        <f t="shared" si="34"/>
        <v>0</v>
      </c>
      <c r="BU32" s="27">
        <f t="shared" si="35"/>
        <v>0</v>
      </c>
      <c r="BV32" s="39">
        <f t="shared" si="36"/>
        <v>0</v>
      </c>
      <c r="BY32" s="27">
        <f t="shared" si="37"/>
        <v>0</v>
      </c>
      <c r="CA32" s="27">
        <f t="shared" si="38"/>
        <v>0</v>
      </c>
      <c r="CC32" s="27">
        <f t="shared" si="39"/>
        <v>0</v>
      </c>
      <c r="CE32" s="27">
        <f t="shared" si="40"/>
        <v>0</v>
      </c>
      <c r="CG32" s="27">
        <f t="shared" si="41"/>
        <v>0</v>
      </c>
      <c r="CI32" s="27">
        <f t="shared" si="42"/>
        <v>0</v>
      </c>
      <c r="CJ32" s="39">
        <f t="shared" si="43"/>
        <v>0</v>
      </c>
      <c r="CM32" s="27">
        <f t="shared" si="44"/>
        <v>0</v>
      </c>
      <c r="CO32" s="27">
        <f t="shared" si="45"/>
        <v>0</v>
      </c>
      <c r="CQ32" s="27">
        <f t="shared" si="46"/>
        <v>0</v>
      </c>
      <c r="CR32" s="39">
        <f t="shared" si="47"/>
        <v>0</v>
      </c>
      <c r="CU32" s="27">
        <f t="shared" si="48"/>
        <v>0</v>
      </c>
      <c r="CW32" s="27">
        <f t="shared" si="49"/>
        <v>0</v>
      </c>
      <c r="CY32" s="27">
        <f t="shared" si="50"/>
        <v>0</v>
      </c>
      <c r="DA32" s="27">
        <f t="shared" si="51"/>
        <v>0</v>
      </c>
      <c r="DC32" s="27">
        <f t="shared" si="52"/>
        <v>0</v>
      </c>
      <c r="DE32" s="27">
        <f t="shared" si="53"/>
        <v>0</v>
      </c>
      <c r="DG32" s="27">
        <f t="shared" si="54"/>
        <v>0</v>
      </c>
      <c r="DH32" s="49">
        <f t="shared" si="65"/>
        <v>0</v>
      </c>
      <c r="DK32" s="27">
        <f t="shared" si="55"/>
        <v>0</v>
      </c>
      <c r="DM32" s="27">
        <f t="shared" si="56"/>
        <v>0</v>
      </c>
      <c r="DO32" s="27">
        <f t="shared" si="57"/>
        <v>0</v>
      </c>
      <c r="DQ32" s="27">
        <f t="shared" si="58"/>
        <v>0</v>
      </c>
      <c r="DS32" s="27">
        <f t="shared" si="59"/>
        <v>0</v>
      </c>
      <c r="DU32" s="27">
        <f t="shared" si="60"/>
        <v>0</v>
      </c>
      <c r="DW32" s="27">
        <f t="shared" si="61"/>
        <v>0</v>
      </c>
      <c r="DY32" s="27">
        <f t="shared" si="62"/>
        <v>0</v>
      </c>
      <c r="EA32" s="27">
        <f t="shared" si="63"/>
        <v>0</v>
      </c>
      <c r="EB32" s="49">
        <f t="shared" si="64"/>
        <v>0</v>
      </c>
      <c r="ED32" s="69">
        <f t="shared" si="66"/>
        <v>0</v>
      </c>
      <c r="EE32" s="72"/>
      <c r="EF32" s="71">
        <f t="shared" si="67"/>
        <v>0</v>
      </c>
      <c r="EG32" s="72"/>
      <c r="EH32" s="71">
        <f t="shared" si="68"/>
        <v>0</v>
      </c>
      <c r="EJ32" s="76">
        <f t="shared" si="69"/>
        <v>0</v>
      </c>
      <c r="EK32" s="13">
        <f t="shared" si="70"/>
        <v>0</v>
      </c>
      <c r="EL32" s="13">
        <f t="shared" si="71"/>
        <v>0</v>
      </c>
    </row>
    <row r="33" spans="1:142" ht="16.5" x14ac:dyDescent="0.3">
      <c r="A33" s="4">
        <f>Vstup!A37</f>
        <v>0</v>
      </c>
      <c r="B33" s="31">
        <f>Vstup!B37</f>
        <v>0</v>
      </c>
      <c r="C33" s="43">
        <f t="shared" si="0"/>
        <v>0</v>
      </c>
      <c r="D33" s="20"/>
      <c r="E33" s="27">
        <f t="shared" si="1"/>
        <v>0</v>
      </c>
      <c r="F33" s="5"/>
      <c r="G33" s="27">
        <f t="shared" si="2"/>
        <v>0</v>
      </c>
      <c r="H33" s="12"/>
      <c r="I33" s="27">
        <f t="shared" si="3"/>
        <v>0</v>
      </c>
      <c r="J33" s="12"/>
      <c r="K33" s="27">
        <f t="shared" si="4"/>
        <v>0</v>
      </c>
      <c r="L33" s="39">
        <f t="shared" si="5"/>
        <v>0</v>
      </c>
      <c r="M33" s="12"/>
      <c r="N33" s="12"/>
      <c r="O33" s="27">
        <f t="shared" si="6"/>
        <v>0</v>
      </c>
      <c r="P33" s="14"/>
      <c r="Q33" s="27">
        <f t="shared" si="7"/>
        <v>0</v>
      </c>
      <c r="R33" s="14"/>
      <c r="S33" s="27">
        <f t="shared" si="8"/>
        <v>0</v>
      </c>
      <c r="T33" s="5"/>
      <c r="U33" s="27">
        <f t="shared" si="9"/>
        <v>0</v>
      </c>
      <c r="V33" s="11"/>
      <c r="W33" s="27">
        <f t="shared" si="10"/>
        <v>0</v>
      </c>
      <c r="X33" s="39">
        <f t="shared" si="11"/>
        <v>0</v>
      </c>
      <c r="AA33" s="27">
        <f t="shared" si="12"/>
        <v>0</v>
      </c>
      <c r="AC33" s="27">
        <f t="shared" si="13"/>
        <v>0</v>
      </c>
      <c r="AE33" s="27">
        <f t="shared" si="14"/>
        <v>0</v>
      </c>
      <c r="AG33" s="27">
        <f t="shared" si="15"/>
        <v>0</v>
      </c>
      <c r="AI33" s="27">
        <f t="shared" si="16"/>
        <v>0</v>
      </c>
      <c r="AK33" s="27">
        <f t="shared" si="17"/>
        <v>0</v>
      </c>
      <c r="AM33" s="27">
        <f t="shared" si="72"/>
        <v>0</v>
      </c>
      <c r="AO33" s="27">
        <f t="shared" si="19"/>
        <v>0</v>
      </c>
      <c r="AQ33" s="27">
        <f t="shared" si="20"/>
        <v>0</v>
      </c>
      <c r="AS33" s="27">
        <f t="shared" si="21"/>
        <v>0</v>
      </c>
      <c r="AT33" s="39">
        <f t="shared" si="73"/>
        <v>0</v>
      </c>
      <c r="AW33" s="27">
        <f t="shared" si="23"/>
        <v>0</v>
      </c>
      <c r="AY33" s="27">
        <f t="shared" si="24"/>
        <v>0</v>
      </c>
      <c r="BA33" s="27">
        <f t="shared" si="25"/>
        <v>0</v>
      </c>
      <c r="BC33" s="27">
        <f t="shared" si="26"/>
        <v>0</v>
      </c>
      <c r="BE33" s="27">
        <f t="shared" si="27"/>
        <v>0</v>
      </c>
      <c r="BF33" s="39">
        <f t="shared" si="28"/>
        <v>0</v>
      </c>
      <c r="BI33" s="27">
        <f t="shared" si="29"/>
        <v>0</v>
      </c>
      <c r="BK33" s="27">
        <f t="shared" si="30"/>
        <v>0</v>
      </c>
      <c r="BM33" s="27">
        <f t="shared" si="31"/>
        <v>0</v>
      </c>
      <c r="BO33" s="27">
        <f t="shared" si="32"/>
        <v>0</v>
      </c>
      <c r="BQ33" s="27">
        <f t="shared" si="33"/>
        <v>0</v>
      </c>
      <c r="BS33" s="27">
        <f t="shared" si="34"/>
        <v>0</v>
      </c>
      <c r="BU33" s="27">
        <f t="shared" si="35"/>
        <v>0</v>
      </c>
      <c r="BV33" s="39">
        <f t="shared" si="36"/>
        <v>0</v>
      </c>
      <c r="BY33" s="27">
        <f t="shared" si="37"/>
        <v>0</v>
      </c>
      <c r="CA33" s="27">
        <f t="shared" si="38"/>
        <v>0</v>
      </c>
      <c r="CC33" s="27">
        <f t="shared" si="39"/>
        <v>0</v>
      </c>
      <c r="CE33" s="27">
        <f t="shared" si="40"/>
        <v>0</v>
      </c>
      <c r="CG33" s="27">
        <f t="shared" si="41"/>
        <v>0</v>
      </c>
      <c r="CI33" s="27">
        <f t="shared" si="42"/>
        <v>0</v>
      </c>
      <c r="CJ33" s="39">
        <f t="shared" si="43"/>
        <v>0</v>
      </c>
      <c r="CM33" s="27">
        <f t="shared" si="44"/>
        <v>0</v>
      </c>
      <c r="CO33" s="27">
        <f t="shared" si="45"/>
        <v>0</v>
      </c>
      <c r="CQ33" s="27">
        <f t="shared" si="46"/>
        <v>0</v>
      </c>
      <c r="CR33" s="39">
        <f t="shared" si="47"/>
        <v>0</v>
      </c>
      <c r="CU33" s="27">
        <f t="shared" si="48"/>
        <v>0</v>
      </c>
      <c r="CW33" s="27">
        <f t="shared" si="49"/>
        <v>0</v>
      </c>
      <c r="CY33" s="27">
        <f t="shared" si="50"/>
        <v>0</v>
      </c>
      <c r="DA33" s="27">
        <f t="shared" si="51"/>
        <v>0</v>
      </c>
      <c r="DC33" s="27">
        <f t="shared" si="52"/>
        <v>0</v>
      </c>
      <c r="DE33" s="27">
        <f t="shared" si="53"/>
        <v>0</v>
      </c>
      <c r="DG33" s="27">
        <f t="shared" si="54"/>
        <v>0</v>
      </c>
      <c r="DH33" s="49">
        <f t="shared" si="65"/>
        <v>0</v>
      </c>
      <c r="DK33" s="27">
        <f t="shared" si="55"/>
        <v>0</v>
      </c>
      <c r="DM33" s="27">
        <f t="shared" si="56"/>
        <v>0</v>
      </c>
      <c r="DO33" s="27">
        <f t="shared" si="57"/>
        <v>0</v>
      </c>
      <c r="DQ33" s="27">
        <f t="shared" si="58"/>
        <v>0</v>
      </c>
      <c r="DS33" s="27">
        <f t="shared" si="59"/>
        <v>0</v>
      </c>
      <c r="DU33" s="27">
        <f t="shared" si="60"/>
        <v>0</v>
      </c>
      <c r="DW33" s="27">
        <f t="shared" si="61"/>
        <v>0</v>
      </c>
      <c r="DY33" s="27">
        <f t="shared" si="62"/>
        <v>0</v>
      </c>
      <c r="EA33" s="27">
        <f t="shared" si="63"/>
        <v>0</v>
      </c>
      <c r="EB33" s="49">
        <f t="shared" si="64"/>
        <v>0</v>
      </c>
      <c r="ED33" s="69">
        <f t="shared" si="66"/>
        <v>0</v>
      </c>
      <c r="EE33" s="72"/>
      <c r="EF33" s="71">
        <f t="shared" si="67"/>
        <v>0</v>
      </c>
      <c r="EG33" s="72"/>
      <c r="EH33" s="71">
        <f t="shared" si="68"/>
        <v>0</v>
      </c>
      <c r="EJ33" s="76">
        <f t="shared" si="69"/>
        <v>0</v>
      </c>
      <c r="EK33" s="13">
        <f t="shared" si="70"/>
        <v>0</v>
      </c>
      <c r="EL33" s="13">
        <f t="shared" si="71"/>
        <v>0</v>
      </c>
    </row>
    <row r="34" spans="1:142" ht="16.5" x14ac:dyDescent="0.3">
      <c r="A34" s="4">
        <f>Vstup!A38</f>
        <v>0</v>
      </c>
      <c r="B34" s="31">
        <f>Vstup!B38</f>
        <v>0</v>
      </c>
      <c r="C34" s="43">
        <f t="shared" si="0"/>
        <v>0</v>
      </c>
      <c r="D34" s="20"/>
      <c r="E34" s="27">
        <f t="shared" si="1"/>
        <v>0</v>
      </c>
      <c r="F34" s="5"/>
      <c r="G34" s="27">
        <f t="shared" si="2"/>
        <v>0</v>
      </c>
      <c r="H34" s="12"/>
      <c r="I34" s="27">
        <f t="shared" si="3"/>
        <v>0</v>
      </c>
      <c r="J34" s="12"/>
      <c r="K34" s="27">
        <f t="shared" si="4"/>
        <v>0</v>
      </c>
      <c r="L34" s="39">
        <f t="shared" si="5"/>
        <v>0</v>
      </c>
      <c r="M34" s="12"/>
      <c r="N34" s="12"/>
      <c r="O34" s="27">
        <f t="shared" si="6"/>
        <v>0</v>
      </c>
      <c r="P34" s="14"/>
      <c r="Q34" s="27">
        <f t="shared" si="7"/>
        <v>0</v>
      </c>
      <c r="R34" s="14"/>
      <c r="S34" s="27">
        <f t="shared" si="8"/>
        <v>0</v>
      </c>
      <c r="T34" s="5"/>
      <c r="U34" s="27">
        <f t="shared" si="9"/>
        <v>0</v>
      </c>
      <c r="V34" s="11"/>
      <c r="W34" s="27">
        <f t="shared" si="10"/>
        <v>0</v>
      </c>
      <c r="X34" s="39">
        <f t="shared" si="11"/>
        <v>0</v>
      </c>
      <c r="AA34" s="27">
        <f t="shared" si="12"/>
        <v>0</v>
      </c>
      <c r="AC34" s="27">
        <f t="shared" si="13"/>
        <v>0</v>
      </c>
      <c r="AE34" s="27">
        <f t="shared" si="14"/>
        <v>0</v>
      </c>
      <c r="AG34" s="27">
        <f t="shared" si="15"/>
        <v>0</v>
      </c>
      <c r="AI34" s="27">
        <f t="shared" si="16"/>
        <v>0</v>
      </c>
      <c r="AK34" s="27">
        <f t="shared" si="17"/>
        <v>0</v>
      </c>
      <c r="AM34" s="27">
        <f t="shared" si="72"/>
        <v>0</v>
      </c>
      <c r="AO34" s="27">
        <f t="shared" si="19"/>
        <v>0</v>
      </c>
      <c r="AQ34" s="27">
        <f t="shared" si="20"/>
        <v>0</v>
      </c>
      <c r="AS34" s="27">
        <f t="shared" si="21"/>
        <v>0</v>
      </c>
      <c r="AT34" s="39">
        <f t="shared" si="73"/>
        <v>0</v>
      </c>
      <c r="AW34" s="27">
        <f t="shared" si="23"/>
        <v>0</v>
      </c>
      <c r="AY34" s="27">
        <f t="shared" si="24"/>
        <v>0</v>
      </c>
      <c r="BA34" s="27">
        <f t="shared" si="25"/>
        <v>0</v>
      </c>
      <c r="BC34" s="27">
        <f t="shared" si="26"/>
        <v>0</v>
      </c>
      <c r="BE34" s="27">
        <f t="shared" si="27"/>
        <v>0</v>
      </c>
      <c r="BF34" s="39">
        <f t="shared" si="28"/>
        <v>0</v>
      </c>
      <c r="BI34" s="27">
        <f t="shared" si="29"/>
        <v>0</v>
      </c>
      <c r="BK34" s="27">
        <f t="shared" si="30"/>
        <v>0</v>
      </c>
      <c r="BM34" s="27">
        <f t="shared" si="31"/>
        <v>0</v>
      </c>
      <c r="BO34" s="27">
        <f t="shared" si="32"/>
        <v>0</v>
      </c>
      <c r="BQ34" s="27">
        <f t="shared" si="33"/>
        <v>0</v>
      </c>
      <c r="BS34" s="27">
        <f t="shared" si="34"/>
        <v>0</v>
      </c>
      <c r="BU34" s="27">
        <f t="shared" si="35"/>
        <v>0</v>
      </c>
      <c r="BV34" s="39">
        <f t="shared" si="36"/>
        <v>0</v>
      </c>
      <c r="BY34" s="27">
        <f t="shared" si="37"/>
        <v>0</v>
      </c>
      <c r="CA34" s="27">
        <f t="shared" si="38"/>
        <v>0</v>
      </c>
      <c r="CC34" s="27">
        <f t="shared" si="39"/>
        <v>0</v>
      </c>
      <c r="CE34" s="27">
        <f t="shared" si="40"/>
        <v>0</v>
      </c>
      <c r="CG34" s="27">
        <f t="shared" si="41"/>
        <v>0</v>
      </c>
      <c r="CI34" s="27">
        <f t="shared" si="42"/>
        <v>0</v>
      </c>
      <c r="CJ34" s="39">
        <f t="shared" si="43"/>
        <v>0</v>
      </c>
      <c r="CM34" s="27">
        <f t="shared" si="44"/>
        <v>0</v>
      </c>
      <c r="CO34" s="27">
        <f t="shared" si="45"/>
        <v>0</v>
      </c>
      <c r="CQ34" s="27">
        <f t="shared" si="46"/>
        <v>0</v>
      </c>
      <c r="CR34" s="39">
        <f t="shared" si="47"/>
        <v>0</v>
      </c>
      <c r="CU34" s="27">
        <f t="shared" si="48"/>
        <v>0</v>
      </c>
      <c r="CW34" s="27">
        <f t="shared" si="49"/>
        <v>0</v>
      </c>
      <c r="CY34" s="27">
        <f t="shared" si="50"/>
        <v>0</v>
      </c>
      <c r="DA34" s="27">
        <f t="shared" si="51"/>
        <v>0</v>
      </c>
      <c r="DC34" s="27">
        <f t="shared" si="52"/>
        <v>0</v>
      </c>
      <c r="DE34" s="27">
        <f t="shared" si="53"/>
        <v>0</v>
      </c>
      <c r="DG34" s="27">
        <f t="shared" si="54"/>
        <v>0</v>
      </c>
      <c r="DH34" s="49">
        <f t="shared" si="65"/>
        <v>0</v>
      </c>
      <c r="DK34" s="27">
        <f t="shared" si="55"/>
        <v>0</v>
      </c>
      <c r="DM34" s="27">
        <f t="shared" si="56"/>
        <v>0</v>
      </c>
      <c r="DO34" s="27">
        <f t="shared" si="57"/>
        <v>0</v>
      </c>
      <c r="DQ34" s="27">
        <f t="shared" si="58"/>
        <v>0</v>
      </c>
      <c r="DS34" s="27">
        <f t="shared" si="59"/>
        <v>0</v>
      </c>
      <c r="DU34" s="27">
        <f t="shared" si="60"/>
        <v>0</v>
      </c>
      <c r="DW34" s="27">
        <f t="shared" si="61"/>
        <v>0</v>
      </c>
      <c r="DY34" s="27">
        <f t="shared" si="62"/>
        <v>0</v>
      </c>
      <c r="EA34" s="27">
        <f t="shared" si="63"/>
        <v>0</v>
      </c>
      <c r="EB34" s="49">
        <f t="shared" si="64"/>
        <v>0</v>
      </c>
      <c r="ED34" s="69">
        <f t="shared" si="66"/>
        <v>0</v>
      </c>
      <c r="EE34" s="72"/>
      <c r="EF34" s="71">
        <f t="shared" si="67"/>
        <v>0</v>
      </c>
      <c r="EG34" s="72"/>
      <c r="EH34" s="71">
        <f t="shared" si="68"/>
        <v>0</v>
      </c>
      <c r="EJ34" s="76">
        <f t="shared" si="69"/>
        <v>0</v>
      </c>
      <c r="EK34" s="13">
        <f t="shared" si="70"/>
        <v>0</v>
      </c>
      <c r="EL34" s="13">
        <f t="shared" si="71"/>
        <v>0</v>
      </c>
    </row>
    <row r="35" spans="1:142" ht="16.5" x14ac:dyDescent="0.3">
      <c r="A35" s="4">
        <f>Vstup!A39</f>
        <v>0</v>
      </c>
      <c r="B35" s="31">
        <f>Vstup!B39</f>
        <v>0</v>
      </c>
      <c r="C35" s="43">
        <f t="shared" si="0"/>
        <v>0</v>
      </c>
      <c r="D35" s="20"/>
      <c r="E35" s="27">
        <f t="shared" si="1"/>
        <v>0</v>
      </c>
      <c r="F35" s="5"/>
      <c r="G35" s="27">
        <f t="shared" si="2"/>
        <v>0</v>
      </c>
      <c r="H35" s="12"/>
      <c r="I35" s="27">
        <f t="shared" si="3"/>
        <v>0</v>
      </c>
      <c r="J35" s="12"/>
      <c r="K35" s="27">
        <f t="shared" si="4"/>
        <v>0</v>
      </c>
      <c r="L35" s="39">
        <f t="shared" si="5"/>
        <v>0</v>
      </c>
      <c r="M35" s="12"/>
      <c r="N35" s="12"/>
      <c r="O35" s="27">
        <f t="shared" si="6"/>
        <v>0</v>
      </c>
      <c r="P35" s="14"/>
      <c r="Q35" s="27">
        <f t="shared" si="7"/>
        <v>0</v>
      </c>
      <c r="R35" s="14"/>
      <c r="S35" s="27">
        <f t="shared" si="8"/>
        <v>0</v>
      </c>
      <c r="T35" s="5"/>
      <c r="U35" s="27">
        <f t="shared" si="9"/>
        <v>0</v>
      </c>
      <c r="V35" s="11"/>
      <c r="W35" s="27">
        <f t="shared" si="10"/>
        <v>0</v>
      </c>
      <c r="X35" s="39">
        <f t="shared" si="11"/>
        <v>0</v>
      </c>
      <c r="AA35" s="27">
        <f t="shared" si="12"/>
        <v>0</v>
      </c>
      <c r="AC35" s="27">
        <f t="shared" si="13"/>
        <v>0</v>
      </c>
      <c r="AE35" s="27">
        <f t="shared" si="14"/>
        <v>0</v>
      </c>
      <c r="AG35" s="27">
        <f t="shared" si="15"/>
        <v>0</v>
      </c>
      <c r="AI35" s="27">
        <f t="shared" si="16"/>
        <v>0</v>
      </c>
      <c r="AK35" s="27">
        <f t="shared" si="17"/>
        <v>0</v>
      </c>
      <c r="AM35" s="27">
        <f t="shared" si="72"/>
        <v>0</v>
      </c>
      <c r="AO35" s="27">
        <f t="shared" si="19"/>
        <v>0</v>
      </c>
      <c r="AQ35" s="27">
        <f t="shared" si="20"/>
        <v>0</v>
      </c>
      <c r="AS35" s="27">
        <f t="shared" si="21"/>
        <v>0</v>
      </c>
      <c r="AT35" s="39">
        <f t="shared" si="73"/>
        <v>0</v>
      </c>
      <c r="AW35" s="27">
        <f t="shared" si="23"/>
        <v>0</v>
      </c>
      <c r="AY35" s="27">
        <f t="shared" si="24"/>
        <v>0</v>
      </c>
      <c r="BA35" s="27">
        <f t="shared" si="25"/>
        <v>0</v>
      </c>
      <c r="BC35" s="27">
        <f t="shared" si="26"/>
        <v>0</v>
      </c>
      <c r="BE35" s="27">
        <f t="shared" si="27"/>
        <v>0</v>
      </c>
      <c r="BF35" s="39">
        <f t="shared" si="28"/>
        <v>0</v>
      </c>
      <c r="BI35" s="27">
        <f t="shared" si="29"/>
        <v>0</v>
      </c>
      <c r="BK35" s="27">
        <f t="shared" si="30"/>
        <v>0</v>
      </c>
      <c r="BM35" s="27">
        <f t="shared" si="31"/>
        <v>0</v>
      </c>
      <c r="BO35" s="27">
        <f t="shared" si="32"/>
        <v>0</v>
      </c>
      <c r="BQ35" s="27">
        <f t="shared" si="33"/>
        <v>0</v>
      </c>
      <c r="BS35" s="27">
        <f t="shared" si="34"/>
        <v>0</v>
      </c>
      <c r="BU35" s="27">
        <f t="shared" si="35"/>
        <v>0</v>
      </c>
      <c r="BV35" s="39">
        <f t="shared" si="36"/>
        <v>0</v>
      </c>
      <c r="BY35" s="27">
        <f t="shared" si="37"/>
        <v>0</v>
      </c>
      <c r="CA35" s="27">
        <f t="shared" si="38"/>
        <v>0</v>
      </c>
      <c r="CC35" s="27">
        <f t="shared" si="39"/>
        <v>0</v>
      </c>
      <c r="CE35" s="27">
        <f t="shared" si="40"/>
        <v>0</v>
      </c>
      <c r="CG35" s="27">
        <f t="shared" si="41"/>
        <v>0</v>
      </c>
      <c r="CI35" s="27">
        <f t="shared" si="42"/>
        <v>0</v>
      </c>
      <c r="CJ35" s="39">
        <f t="shared" si="43"/>
        <v>0</v>
      </c>
      <c r="CM35" s="27">
        <f t="shared" si="44"/>
        <v>0</v>
      </c>
      <c r="CO35" s="27">
        <f t="shared" si="45"/>
        <v>0</v>
      </c>
      <c r="CQ35" s="27">
        <f t="shared" si="46"/>
        <v>0</v>
      </c>
      <c r="CR35" s="39">
        <f t="shared" si="47"/>
        <v>0</v>
      </c>
      <c r="CU35" s="27">
        <f t="shared" si="48"/>
        <v>0</v>
      </c>
      <c r="CW35" s="27">
        <f t="shared" si="49"/>
        <v>0</v>
      </c>
      <c r="CY35" s="27">
        <f t="shared" si="50"/>
        <v>0</v>
      </c>
      <c r="DA35" s="27">
        <f t="shared" si="51"/>
        <v>0</v>
      </c>
      <c r="DC35" s="27">
        <f t="shared" si="52"/>
        <v>0</v>
      </c>
      <c r="DE35" s="27">
        <f t="shared" si="53"/>
        <v>0</v>
      </c>
      <c r="DG35" s="27">
        <f t="shared" si="54"/>
        <v>0</v>
      </c>
      <c r="DH35" s="49">
        <f t="shared" si="65"/>
        <v>0</v>
      </c>
      <c r="DK35" s="27">
        <f t="shared" si="55"/>
        <v>0</v>
      </c>
      <c r="DM35" s="27">
        <f t="shared" si="56"/>
        <v>0</v>
      </c>
      <c r="DO35" s="27">
        <f t="shared" si="57"/>
        <v>0</v>
      </c>
      <c r="DQ35" s="27">
        <f t="shared" si="58"/>
        <v>0</v>
      </c>
      <c r="DS35" s="27">
        <f t="shared" si="59"/>
        <v>0</v>
      </c>
      <c r="DU35" s="27">
        <f t="shared" si="60"/>
        <v>0</v>
      </c>
      <c r="DW35" s="27">
        <f t="shared" si="61"/>
        <v>0</v>
      </c>
      <c r="DY35" s="27">
        <f t="shared" si="62"/>
        <v>0</v>
      </c>
      <c r="EA35" s="27">
        <f t="shared" si="63"/>
        <v>0</v>
      </c>
      <c r="EB35" s="49">
        <f t="shared" si="64"/>
        <v>0</v>
      </c>
      <c r="ED35" s="69">
        <f t="shared" si="66"/>
        <v>0</v>
      </c>
      <c r="EE35" s="72"/>
      <c r="EF35" s="71">
        <f t="shared" si="67"/>
        <v>0</v>
      </c>
      <c r="EG35" s="72"/>
      <c r="EH35" s="71">
        <f t="shared" si="68"/>
        <v>0</v>
      </c>
      <c r="EJ35" s="76">
        <f t="shared" si="69"/>
        <v>0</v>
      </c>
      <c r="EK35" s="13">
        <f t="shared" si="70"/>
        <v>0</v>
      </c>
      <c r="EL35" s="13">
        <f t="shared" si="71"/>
        <v>0</v>
      </c>
    </row>
    <row r="36" spans="1:142" ht="16.5" x14ac:dyDescent="0.3">
      <c r="A36" s="4">
        <f>Vstup!A40</f>
        <v>0</v>
      </c>
      <c r="B36" s="31">
        <f>Vstup!B40</f>
        <v>0</v>
      </c>
      <c r="C36" s="43">
        <f t="shared" si="0"/>
        <v>0</v>
      </c>
      <c r="D36" s="20"/>
      <c r="E36" s="27">
        <f t="shared" si="1"/>
        <v>0</v>
      </c>
      <c r="F36" s="5"/>
      <c r="G36" s="27">
        <f t="shared" si="2"/>
        <v>0</v>
      </c>
      <c r="H36" s="12"/>
      <c r="I36" s="27">
        <f t="shared" si="3"/>
        <v>0</v>
      </c>
      <c r="J36" s="12"/>
      <c r="K36" s="27">
        <f t="shared" si="4"/>
        <v>0</v>
      </c>
      <c r="L36" s="39">
        <f t="shared" si="5"/>
        <v>0</v>
      </c>
      <c r="M36" s="12"/>
      <c r="N36" s="12"/>
      <c r="O36" s="27">
        <f t="shared" si="6"/>
        <v>0</v>
      </c>
      <c r="P36" s="14"/>
      <c r="Q36" s="27">
        <f t="shared" si="7"/>
        <v>0</v>
      </c>
      <c r="R36" s="14"/>
      <c r="S36" s="27">
        <f t="shared" si="8"/>
        <v>0</v>
      </c>
      <c r="T36" s="5"/>
      <c r="U36" s="27">
        <f t="shared" si="9"/>
        <v>0</v>
      </c>
      <c r="V36" s="11"/>
      <c r="W36" s="27">
        <f t="shared" si="10"/>
        <v>0</v>
      </c>
      <c r="X36" s="39">
        <f t="shared" si="11"/>
        <v>0</v>
      </c>
      <c r="AA36" s="27">
        <f t="shared" si="12"/>
        <v>0</v>
      </c>
      <c r="AC36" s="27">
        <f t="shared" si="13"/>
        <v>0</v>
      </c>
      <c r="AE36" s="27">
        <f t="shared" si="14"/>
        <v>0</v>
      </c>
      <c r="AG36" s="27">
        <f t="shared" si="15"/>
        <v>0</v>
      </c>
      <c r="AI36" s="27">
        <f t="shared" si="16"/>
        <v>0</v>
      </c>
      <c r="AK36" s="27">
        <f t="shared" si="17"/>
        <v>0</v>
      </c>
      <c r="AM36" s="27">
        <f t="shared" si="72"/>
        <v>0</v>
      </c>
      <c r="AO36" s="27">
        <f t="shared" si="19"/>
        <v>0</v>
      </c>
      <c r="AQ36" s="27">
        <f t="shared" si="20"/>
        <v>0</v>
      </c>
      <c r="AS36" s="27">
        <f t="shared" si="21"/>
        <v>0</v>
      </c>
      <c r="AT36" s="39">
        <f t="shared" si="73"/>
        <v>0</v>
      </c>
      <c r="AW36" s="27">
        <f t="shared" si="23"/>
        <v>0</v>
      </c>
      <c r="AY36" s="27">
        <f t="shared" si="24"/>
        <v>0</v>
      </c>
      <c r="BA36" s="27">
        <f t="shared" si="25"/>
        <v>0</v>
      </c>
      <c r="BC36" s="27">
        <f t="shared" si="26"/>
        <v>0</v>
      </c>
      <c r="BE36" s="27">
        <f t="shared" si="27"/>
        <v>0</v>
      </c>
      <c r="BF36" s="39">
        <f t="shared" si="28"/>
        <v>0</v>
      </c>
      <c r="BI36" s="27">
        <f t="shared" si="29"/>
        <v>0</v>
      </c>
      <c r="BK36" s="27">
        <f t="shared" si="30"/>
        <v>0</v>
      </c>
      <c r="BM36" s="27">
        <f t="shared" si="31"/>
        <v>0</v>
      </c>
      <c r="BO36" s="27">
        <f t="shared" si="32"/>
        <v>0</v>
      </c>
      <c r="BQ36" s="27">
        <f t="shared" si="33"/>
        <v>0</v>
      </c>
      <c r="BS36" s="27">
        <f t="shared" si="34"/>
        <v>0</v>
      </c>
      <c r="BU36" s="27">
        <f t="shared" si="35"/>
        <v>0</v>
      </c>
      <c r="BV36" s="39">
        <f t="shared" si="36"/>
        <v>0</v>
      </c>
      <c r="BY36" s="27">
        <f t="shared" si="37"/>
        <v>0</v>
      </c>
      <c r="CA36" s="27">
        <f t="shared" si="38"/>
        <v>0</v>
      </c>
      <c r="CC36" s="27">
        <f t="shared" si="39"/>
        <v>0</v>
      </c>
      <c r="CE36" s="27">
        <f t="shared" si="40"/>
        <v>0</v>
      </c>
      <c r="CG36" s="27">
        <f t="shared" si="41"/>
        <v>0</v>
      </c>
      <c r="CI36" s="27">
        <f t="shared" si="42"/>
        <v>0</v>
      </c>
      <c r="CJ36" s="39">
        <f t="shared" si="43"/>
        <v>0</v>
      </c>
      <c r="CM36" s="27">
        <f t="shared" si="44"/>
        <v>0</v>
      </c>
      <c r="CO36" s="27">
        <f t="shared" si="45"/>
        <v>0</v>
      </c>
      <c r="CQ36" s="27">
        <f t="shared" si="46"/>
        <v>0</v>
      </c>
      <c r="CR36" s="39">
        <f t="shared" si="47"/>
        <v>0</v>
      </c>
      <c r="CU36" s="27">
        <f t="shared" si="48"/>
        <v>0</v>
      </c>
      <c r="CW36" s="27">
        <f t="shared" si="49"/>
        <v>0</v>
      </c>
      <c r="CY36" s="27">
        <f t="shared" si="50"/>
        <v>0</v>
      </c>
      <c r="DA36" s="27">
        <f t="shared" si="51"/>
        <v>0</v>
      </c>
      <c r="DC36" s="27">
        <f t="shared" si="52"/>
        <v>0</v>
      </c>
      <c r="DE36" s="27">
        <f t="shared" si="53"/>
        <v>0</v>
      </c>
      <c r="DG36" s="27">
        <f t="shared" si="54"/>
        <v>0</v>
      </c>
      <c r="DH36" s="49">
        <f t="shared" si="65"/>
        <v>0</v>
      </c>
      <c r="DK36" s="27">
        <f t="shared" si="55"/>
        <v>0</v>
      </c>
      <c r="DM36" s="27">
        <f t="shared" si="56"/>
        <v>0</v>
      </c>
      <c r="DO36" s="27">
        <f t="shared" si="57"/>
        <v>0</v>
      </c>
      <c r="DQ36" s="27">
        <f t="shared" si="58"/>
        <v>0</v>
      </c>
      <c r="DS36" s="27">
        <f t="shared" si="59"/>
        <v>0</v>
      </c>
      <c r="DU36" s="27">
        <f t="shared" si="60"/>
        <v>0</v>
      </c>
      <c r="DW36" s="27">
        <f t="shared" si="61"/>
        <v>0</v>
      </c>
      <c r="DY36" s="27">
        <f t="shared" si="62"/>
        <v>0</v>
      </c>
      <c r="EA36" s="27">
        <f t="shared" si="63"/>
        <v>0</v>
      </c>
      <c r="EB36" s="49">
        <f t="shared" si="64"/>
        <v>0</v>
      </c>
      <c r="ED36" s="69">
        <f t="shared" si="66"/>
        <v>0</v>
      </c>
      <c r="EE36" s="72"/>
      <c r="EF36" s="71">
        <f t="shared" si="67"/>
        <v>0</v>
      </c>
      <c r="EG36" s="72"/>
      <c r="EH36" s="71">
        <f t="shared" si="68"/>
        <v>0</v>
      </c>
      <c r="EJ36" s="76">
        <f t="shared" si="69"/>
        <v>0</v>
      </c>
      <c r="EK36" s="13">
        <f t="shared" si="70"/>
        <v>0</v>
      </c>
      <c r="EL36" s="13">
        <f t="shared" si="71"/>
        <v>0</v>
      </c>
    </row>
    <row r="37" spans="1:142" ht="16.5" x14ac:dyDescent="0.3">
      <c r="A37" s="4">
        <f>Vstup!A41</f>
        <v>0</v>
      </c>
      <c r="B37" s="31">
        <f>Vstup!B41</f>
        <v>0</v>
      </c>
      <c r="C37" s="43">
        <f t="shared" si="0"/>
        <v>0</v>
      </c>
      <c r="D37" s="20"/>
      <c r="E37" s="27">
        <f t="shared" si="1"/>
        <v>0</v>
      </c>
      <c r="F37" s="5"/>
      <c r="G37" s="27">
        <f t="shared" si="2"/>
        <v>0</v>
      </c>
      <c r="H37" s="12"/>
      <c r="I37" s="27">
        <f t="shared" si="3"/>
        <v>0</v>
      </c>
      <c r="J37" s="12"/>
      <c r="K37" s="27">
        <f t="shared" si="4"/>
        <v>0</v>
      </c>
      <c r="L37" s="39">
        <f t="shared" si="5"/>
        <v>0</v>
      </c>
      <c r="M37" s="12"/>
      <c r="N37" s="12"/>
      <c r="O37" s="27">
        <f t="shared" si="6"/>
        <v>0</v>
      </c>
      <c r="P37" s="14"/>
      <c r="Q37" s="27">
        <f t="shared" si="7"/>
        <v>0</v>
      </c>
      <c r="R37" s="14"/>
      <c r="S37" s="27">
        <f t="shared" si="8"/>
        <v>0</v>
      </c>
      <c r="T37" s="5"/>
      <c r="U37" s="27">
        <f t="shared" si="9"/>
        <v>0</v>
      </c>
      <c r="V37" s="11"/>
      <c r="W37" s="27">
        <f t="shared" si="10"/>
        <v>0</v>
      </c>
      <c r="X37" s="39">
        <f t="shared" si="11"/>
        <v>0</v>
      </c>
      <c r="AA37" s="27">
        <f t="shared" si="12"/>
        <v>0</v>
      </c>
      <c r="AC37" s="27">
        <f t="shared" si="13"/>
        <v>0</v>
      </c>
      <c r="AE37" s="27">
        <f t="shared" si="14"/>
        <v>0</v>
      </c>
      <c r="AG37" s="27">
        <f t="shared" si="15"/>
        <v>0</v>
      </c>
      <c r="AI37" s="27">
        <f t="shared" si="16"/>
        <v>0</v>
      </c>
      <c r="AK37" s="27">
        <f t="shared" si="17"/>
        <v>0</v>
      </c>
      <c r="AM37" s="27">
        <f t="shared" si="72"/>
        <v>0</v>
      </c>
      <c r="AO37" s="27">
        <f t="shared" si="19"/>
        <v>0</v>
      </c>
      <c r="AQ37" s="27">
        <f t="shared" si="20"/>
        <v>0</v>
      </c>
      <c r="AS37" s="27">
        <f t="shared" si="21"/>
        <v>0</v>
      </c>
      <c r="AT37" s="39">
        <f t="shared" si="73"/>
        <v>0</v>
      </c>
      <c r="AW37" s="27">
        <f t="shared" si="23"/>
        <v>0</v>
      </c>
      <c r="AY37" s="27">
        <f t="shared" si="24"/>
        <v>0</v>
      </c>
      <c r="BA37" s="27">
        <f t="shared" si="25"/>
        <v>0</v>
      </c>
      <c r="BC37" s="27">
        <f t="shared" si="26"/>
        <v>0</v>
      </c>
      <c r="BE37" s="27">
        <f t="shared" si="27"/>
        <v>0</v>
      </c>
      <c r="BF37" s="39">
        <f t="shared" si="28"/>
        <v>0</v>
      </c>
      <c r="BI37" s="27">
        <f t="shared" si="29"/>
        <v>0</v>
      </c>
      <c r="BK37" s="27">
        <f t="shared" si="30"/>
        <v>0</v>
      </c>
      <c r="BM37" s="27">
        <f t="shared" si="31"/>
        <v>0</v>
      </c>
      <c r="BO37" s="27">
        <f t="shared" si="32"/>
        <v>0</v>
      </c>
      <c r="BQ37" s="27">
        <f t="shared" si="33"/>
        <v>0</v>
      </c>
      <c r="BS37" s="27">
        <f t="shared" si="34"/>
        <v>0</v>
      </c>
      <c r="BU37" s="27">
        <f t="shared" si="35"/>
        <v>0</v>
      </c>
      <c r="BV37" s="39">
        <f t="shared" si="36"/>
        <v>0</v>
      </c>
      <c r="BY37" s="27">
        <f t="shared" si="37"/>
        <v>0</v>
      </c>
      <c r="CA37" s="27">
        <f t="shared" si="38"/>
        <v>0</v>
      </c>
      <c r="CC37" s="27">
        <f t="shared" si="39"/>
        <v>0</v>
      </c>
      <c r="CE37" s="27">
        <f t="shared" si="40"/>
        <v>0</v>
      </c>
      <c r="CG37" s="27">
        <f t="shared" si="41"/>
        <v>0</v>
      </c>
      <c r="CI37" s="27">
        <f t="shared" si="42"/>
        <v>0</v>
      </c>
      <c r="CJ37" s="39">
        <f t="shared" si="43"/>
        <v>0</v>
      </c>
      <c r="CM37" s="27">
        <f t="shared" si="44"/>
        <v>0</v>
      </c>
      <c r="CO37" s="27">
        <f t="shared" si="45"/>
        <v>0</v>
      </c>
      <c r="CQ37" s="27">
        <f t="shared" si="46"/>
        <v>0</v>
      </c>
      <c r="CR37" s="39">
        <f t="shared" si="47"/>
        <v>0</v>
      </c>
      <c r="CU37" s="27">
        <f t="shared" si="48"/>
        <v>0</v>
      </c>
      <c r="CW37" s="27">
        <f t="shared" si="49"/>
        <v>0</v>
      </c>
      <c r="CY37" s="27">
        <f t="shared" si="50"/>
        <v>0</v>
      </c>
      <c r="DA37" s="27">
        <f t="shared" si="51"/>
        <v>0</v>
      </c>
      <c r="DC37" s="27">
        <f t="shared" si="52"/>
        <v>0</v>
      </c>
      <c r="DE37" s="27">
        <f t="shared" si="53"/>
        <v>0</v>
      </c>
      <c r="DG37" s="27">
        <f t="shared" si="54"/>
        <v>0</v>
      </c>
      <c r="DH37" s="49">
        <f t="shared" si="65"/>
        <v>0</v>
      </c>
      <c r="DK37" s="27">
        <f t="shared" si="55"/>
        <v>0</v>
      </c>
      <c r="DM37" s="27">
        <f t="shared" si="56"/>
        <v>0</v>
      </c>
      <c r="DO37" s="27">
        <f t="shared" si="57"/>
        <v>0</v>
      </c>
      <c r="DQ37" s="27">
        <f t="shared" si="58"/>
        <v>0</v>
      </c>
      <c r="DS37" s="27">
        <f t="shared" si="59"/>
        <v>0</v>
      </c>
      <c r="DU37" s="27">
        <f t="shared" si="60"/>
        <v>0</v>
      </c>
      <c r="DW37" s="27">
        <f t="shared" si="61"/>
        <v>0</v>
      </c>
      <c r="DY37" s="27">
        <f t="shared" si="62"/>
        <v>0</v>
      </c>
      <c r="EA37" s="27">
        <f t="shared" si="63"/>
        <v>0</v>
      </c>
      <c r="EB37" s="49">
        <f t="shared" si="64"/>
        <v>0</v>
      </c>
      <c r="ED37" s="69">
        <f t="shared" si="66"/>
        <v>0</v>
      </c>
      <c r="EE37" s="72"/>
      <c r="EF37" s="71">
        <f t="shared" si="67"/>
        <v>0</v>
      </c>
      <c r="EG37" s="72"/>
      <c r="EH37" s="71">
        <f t="shared" si="68"/>
        <v>0</v>
      </c>
      <c r="EJ37" s="76">
        <f t="shared" si="69"/>
        <v>0</v>
      </c>
      <c r="EK37" s="13">
        <f t="shared" si="70"/>
        <v>0</v>
      </c>
      <c r="EL37" s="13">
        <f t="shared" si="71"/>
        <v>0</v>
      </c>
    </row>
    <row r="38" spans="1:142" ht="16.5" x14ac:dyDescent="0.3">
      <c r="A38" s="4">
        <f>Vstup!A42</f>
        <v>0</v>
      </c>
      <c r="B38" s="31">
        <f>Vstup!B42</f>
        <v>0</v>
      </c>
      <c r="C38" s="43">
        <f t="shared" si="0"/>
        <v>0</v>
      </c>
      <c r="D38" s="20"/>
      <c r="E38" s="27">
        <f t="shared" si="1"/>
        <v>0</v>
      </c>
      <c r="F38" s="5"/>
      <c r="G38" s="27">
        <f t="shared" si="2"/>
        <v>0</v>
      </c>
      <c r="H38" s="12"/>
      <c r="I38" s="27">
        <f t="shared" si="3"/>
        <v>0</v>
      </c>
      <c r="J38" s="12"/>
      <c r="K38" s="27">
        <f t="shared" si="4"/>
        <v>0</v>
      </c>
      <c r="L38" s="39">
        <f t="shared" si="5"/>
        <v>0</v>
      </c>
      <c r="M38" s="12"/>
      <c r="N38" s="12"/>
      <c r="O38" s="27">
        <f t="shared" si="6"/>
        <v>0</v>
      </c>
      <c r="P38" s="14"/>
      <c r="Q38" s="27">
        <f t="shared" si="7"/>
        <v>0</v>
      </c>
      <c r="R38" s="14"/>
      <c r="S38" s="27">
        <f t="shared" si="8"/>
        <v>0</v>
      </c>
      <c r="T38" s="5"/>
      <c r="U38" s="27">
        <f t="shared" si="9"/>
        <v>0</v>
      </c>
      <c r="V38" s="11"/>
      <c r="W38" s="27">
        <f t="shared" si="10"/>
        <v>0</v>
      </c>
      <c r="X38" s="39">
        <f t="shared" si="11"/>
        <v>0</v>
      </c>
      <c r="AA38" s="27">
        <f t="shared" si="12"/>
        <v>0</v>
      </c>
      <c r="AC38" s="27">
        <f t="shared" si="13"/>
        <v>0</v>
      </c>
      <c r="AE38" s="27">
        <f t="shared" si="14"/>
        <v>0</v>
      </c>
      <c r="AG38" s="27">
        <f t="shared" si="15"/>
        <v>0</v>
      </c>
      <c r="AI38" s="27">
        <f t="shared" si="16"/>
        <v>0</v>
      </c>
      <c r="AK38" s="27">
        <f t="shared" si="17"/>
        <v>0</v>
      </c>
      <c r="AM38" s="27">
        <f t="shared" si="72"/>
        <v>0</v>
      </c>
      <c r="AO38" s="27">
        <f t="shared" si="19"/>
        <v>0</v>
      </c>
      <c r="AQ38" s="27">
        <f t="shared" si="20"/>
        <v>0</v>
      </c>
      <c r="AS38" s="27">
        <f t="shared" si="21"/>
        <v>0</v>
      </c>
      <c r="AT38" s="39">
        <f t="shared" si="73"/>
        <v>0</v>
      </c>
      <c r="AW38" s="27">
        <f t="shared" si="23"/>
        <v>0</v>
      </c>
      <c r="AY38" s="27">
        <f t="shared" si="24"/>
        <v>0</v>
      </c>
      <c r="BA38" s="27">
        <f t="shared" si="25"/>
        <v>0</v>
      </c>
      <c r="BC38" s="27">
        <f t="shared" si="26"/>
        <v>0</v>
      </c>
      <c r="BE38" s="27">
        <f t="shared" si="27"/>
        <v>0</v>
      </c>
      <c r="BF38" s="39">
        <f t="shared" si="28"/>
        <v>0</v>
      </c>
      <c r="BI38" s="27">
        <f t="shared" si="29"/>
        <v>0</v>
      </c>
      <c r="BK38" s="27">
        <f t="shared" si="30"/>
        <v>0</v>
      </c>
      <c r="BM38" s="27">
        <f t="shared" si="31"/>
        <v>0</v>
      </c>
      <c r="BO38" s="27">
        <f t="shared" si="32"/>
        <v>0</v>
      </c>
      <c r="BQ38" s="27">
        <f t="shared" si="33"/>
        <v>0</v>
      </c>
      <c r="BS38" s="27">
        <f t="shared" si="34"/>
        <v>0</v>
      </c>
      <c r="BU38" s="27">
        <f t="shared" si="35"/>
        <v>0</v>
      </c>
      <c r="BV38" s="39">
        <f t="shared" si="36"/>
        <v>0</v>
      </c>
      <c r="BY38" s="27">
        <f t="shared" si="37"/>
        <v>0</v>
      </c>
      <c r="CA38" s="27">
        <f t="shared" si="38"/>
        <v>0</v>
      </c>
      <c r="CC38" s="27">
        <f t="shared" si="39"/>
        <v>0</v>
      </c>
      <c r="CE38" s="27">
        <f t="shared" si="40"/>
        <v>0</v>
      </c>
      <c r="CG38" s="27">
        <f t="shared" si="41"/>
        <v>0</v>
      </c>
      <c r="CI38" s="27">
        <f t="shared" si="42"/>
        <v>0</v>
      </c>
      <c r="CJ38" s="39">
        <f t="shared" si="43"/>
        <v>0</v>
      </c>
      <c r="CM38" s="27">
        <f t="shared" si="44"/>
        <v>0</v>
      </c>
      <c r="CO38" s="27">
        <f t="shared" si="45"/>
        <v>0</v>
      </c>
      <c r="CQ38" s="27">
        <f t="shared" si="46"/>
        <v>0</v>
      </c>
      <c r="CR38" s="39">
        <f t="shared" si="47"/>
        <v>0</v>
      </c>
      <c r="CU38" s="27">
        <f t="shared" si="48"/>
        <v>0</v>
      </c>
      <c r="CW38" s="27">
        <f t="shared" si="49"/>
        <v>0</v>
      </c>
      <c r="CY38" s="27">
        <f t="shared" si="50"/>
        <v>0</v>
      </c>
      <c r="DA38" s="27">
        <f t="shared" si="51"/>
        <v>0</v>
      </c>
      <c r="DC38" s="27">
        <f t="shared" si="52"/>
        <v>0</v>
      </c>
      <c r="DE38" s="27">
        <f t="shared" si="53"/>
        <v>0</v>
      </c>
      <c r="DG38" s="27">
        <f t="shared" si="54"/>
        <v>0</v>
      </c>
      <c r="DH38" s="49">
        <f t="shared" si="65"/>
        <v>0</v>
      </c>
      <c r="DK38" s="27">
        <f t="shared" si="55"/>
        <v>0</v>
      </c>
      <c r="DM38" s="27">
        <f t="shared" si="56"/>
        <v>0</v>
      </c>
      <c r="DO38" s="27">
        <f t="shared" si="57"/>
        <v>0</v>
      </c>
      <c r="DQ38" s="27">
        <f t="shared" si="58"/>
        <v>0</v>
      </c>
      <c r="DS38" s="27">
        <f t="shared" si="59"/>
        <v>0</v>
      </c>
      <c r="DU38" s="27">
        <f t="shared" si="60"/>
        <v>0</v>
      </c>
      <c r="DW38" s="27">
        <f t="shared" si="61"/>
        <v>0</v>
      </c>
      <c r="DY38" s="27">
        <f t="shared" si="62"/>
        <v>0</v>
      </c>
      <c r="EA38" s="27">
        <f t="shared" si="63"/>
        <v>0</v>
      </c>
      <c r="EB38" s="49">
        <f t="shared" si="64"/>
        <v>0</v>
      </c>
      <c r="ED38" s="69">
        <f t="shared" si="66"/>
        <v>0</v>
      </c>
      <c r="EE38" s="72"/>
      <c r="EF38" s="71">
        <f t="shared" si="67"/>
        <v>0</v>
      </c>
      <c r="EG38" s="72"/>
      <c r="EH38" s="71">
        <f t="shared" si="68"/>
        <v>0</v>
      </c>
      <c r="EJ38" s="76">
        <f t="shared" si="69"/>
        <v>0</v>
      </c>
      <c r="EK38" s="13">
        <f t="shared" si="70"/>
        <v>0</v>
      </c>
      <c r="EL38" s="13">
        <f t="shared" si="71"/>
        <v>0</v>
      </c>
    </row>
    <row r="39" spans="1:142" ht="16.5" x14ac:dyDescent="0.3">
      <c r="A39" s="4">
        <f>Vstup!A43</f>
        <v>0</v>
      </c>
      <c r="B39" s="31">
        <f>Vstup!B43</f>
        <v>0</v>
      </c>
      <c r="C39" s="43">
        <f t="shared" si="0"/>
        <v>0</v>
      </c>
      <c r="D39" s="20"/>
      <c r="E39" s="27">
        <f t="shared" si="1"/>
        <v>0</v>
      </c>
      <c r="F39" s="5"/>
      <c r="G39" s="27">
        <f t="shared" si="2"/>
        <v>0</v>
      </c>
      <c r="H39" s="12"/>
      <c r="I39" s="27">
        <f t="shared" si="3"/>
        <v>0</v>
      </c>
      <c r="J39" s="12"/>
      <c r="K39" s="27">
        <f t="shared" si="4"/>
        <v>0</v>
      </c>
      <c r="L39" s="39">
        <f t="shared" si="5"/>
        <v>0</v>
      </c>
      <c r="M39" s="12"/>
      <c r="N39" s="12"/>
      <c r="O39" s="27">
        <f t="shared" si="6"/>
        <v>0</v>
      </c>
      <c r="P39" s="14"/>
      <c r="Q39" s="27">
        <f t="shared" si="7"/>
        <v>0</v>
      </c>
      <c r="R39" s="14"/>
      <c r="S39" s="27">
        <f t="shared" si="8"/>
        <v>0</v>
      </c>
      <c r="T39" s="5"/>
      <c r="U39" s="27">
        <f t="shared" si="9"/>
        <v>0</v>
      </c>
      <c r="V39" s="11"/>
      <c r="W39" s="27">
        <f t="shared" si="10"/>
        <v>0</v>
      </c>
      <c r="X39" s="39">
        <f t="shared" si="11"/>
        <v>0</v>
      </c>
      <c r="AA39" s="27">
        <f t="shared" si="12"/>
        <v>0</v>
      </c>
      <c r="AC39" s="27">
        <f t="shared" si="13"/>
        <v>0</v>
      </c>
      <c r="AE39" s="27">
        <f t="shared" si="14"/>
        <v>0</v>
      </c>
      <c r="AG39" s="27">
        <f t="shared" si="15"/>
        <v>0</v>
      </c>
      <c r="AI39" s="27">
        <f t="shared" si="16"/>
        <v>0</v>
      </c>
      <c r="AK39" s="27">
        <f t="shared" si="17"/>
        <v>0</v>
      </c>
      <c r="AM39" s="27">
        <f t="shared" si="72"/>
        <v>0</v>
      </c>
      <c r="AO39" s="27">
        <f t="shared" si="19"/>
        <v>0</v>
      </c>
      <c r="AQ39" s="27">
        <f t="shared" si="20"/>
        <v>0</v>
      </c>
      <c r="AS39" s="27">
        <f t="shared" si="21"/>
        <v>0</v>
      </c>
      <c r="AT39" s="39">
        <f t="shared" si="73"/>
        <v>0</v>
      </c>
      <c r="AW39" s="27">
        <f t="shared" si="23"/>
        <v>0</v>
      </c>
      <c r="AY39" s="27">
        <f t="shared" si="24"/>
        <v>0</v>
      </c>
      <c r="BA39" s="27">
        <f t="shared" si="25"/>
        <v>0</v>
      </c>
      <c r="BC39" s="27">
        <f t="shared" si="26"/>
        <v>0</v>
      </c>
      <c r="BE39" s="27">
        <f t="shared" si="27"/>
        <v>0</v>
      </c>
      <c r="BF39" s="39">
        <f t="shared" si="28"/>
        <v>0</v>
      </c>
      <c r="BI39" s="27">
        <f t="shared" si="29"/>
        <v>0</v>
      </c>
      <c r="BK39" s="27">
        <f t="shared" si="30"/>
        <v>0</v>
      </c>
      <c r="BM39" s="27">
        <f t="shared" si="31"/>
        <v>0</v>
      </c>
      <c r="BO39" s="27">
        <f t="shared" si="32"/>
        <v>0</v>
      </c>
      <c r="BQ39" s="27">
        <f t="shared" si="33"/>
        <v>0</v>
      </c>
      <c r="BS39" s="27">
        <f t="shared" si="34"/>
        <v>0</v>
      </c>
      <c r="BU39" s="27">
        <f t="shared" si="35"/>
        <v>0</v>
      </c>
      <c r="BV39" s="39">
        <f t="shared" si="36"/>
        <v>0</v>
      </c>
      <c r="BY39" s="27">
        <f t="shared" si="37"/>
        <v>0</v>
      </c>
      <c r="CA39" s="27">
        <f t="shared" si="38"/>
        <v>0</v>
      </c>
      <c r="CC39" s="27">
        <f t="shared" si="39"/>
        <v>0</v>
      </c>
      <c r="CE39" s="27">
        <f t="shared" si="40"/>
        <v>0</v>
      </c>
      <c r="CG39" s="27">
        <f t="shared" si="41"/>
        <v>0</v>
      </c>
      <c r="CI39" s="27">
        <f t="shared" si="42"/>
        <v>0</v>
      </c>
      <c r="CJ39" s="39">
        <f t="shared" si="43"/>
        <v>0</v>
      </c>
      <c r="CM39" s="27">
        <f t="shared" si="44"/>
        <v>0</v>
      </c>
      <c r="CO39" s="27">
        <f t="shared" si="45"/>
        <v>0</v>
      </c>
      <c r="CQ39" s="27">
        <f t="shared" si="46"/>
        <v>0</v>
      </c>
      <c r="CR39" s="39">
        <f t="shared" si="47"/>
        <v>0</v>
      </c>
      <c r="CU39" s="27">
        <f t="shared" si="48"/>
        <v>0</v>
      </c>
      <c r="CW39" s="27">
        <f t="shared" si="49"/>
        <v>0</v>
      </c>
      <c r="CY39" s="27">
        <f t="shared" si="50"/>
        <v>0</v>
      </c>
      <c r="DA39" s="27">
        <f t="shared" si="51"/>
        <v>0</v>
      </c>
      <c r="DC39" s="27">
        <f t="shared" si="52"/>
        <v>0</v>
      </c>
      <c r="DE39" s="27">
        <f t="shared" si="53"/>
        <v>0</v>
      </c>
      <c r="DG39" s="27">
        <f t="shared" si="54"/>
        <v>0</v>
      </c>
      <c r="DH39" s="49">
        <f t="shared" si="65"/>
        <v>0</v>
      </c>
      <c r="DK39" s="27">
        <f t="shared" si="55"/>
        <v>0</v>
      </c>
      <c r="DM39" s="27">
        <f t="shared" si="56"/>
        <v>0</v>
      </c>
      <c r="DO39" s="27">
        <f t="shared" si="57"/>
        <v>0</v>
      </c>
      <c r="DQ39" s="27">
        <f t="shared" si="58"/>
        <v>0</v>
      </c>
      <c r="DS39" s="27">
        <f t="shared" si="59"/>
        <v>0</v>
      </c>
      <c r="DU39" s="27">
        <f t="shared" si="60"/>
        <v>0</v>
      </c>
      <c r="DW39" s="27">
        <f t="shared" si="61"/>
        <v>0</v>
      </c>
      <c r="DY39" s="27">
        <f t="shared" si="62"/>
        <v>0</v>
      </c>
      <c r="EA39" s="27">
        <f t="shared" si="63"/>
        <v>0</v>
      </c>
      <c r="EB39" s="49">
        <f t="shared" si="64"/>
        <v>0</v>
      </c>
      <c r="ED39" s="69">
        <f t="shared" si="66"/>
        <v>0</v>
      </c>
      <c r="EE39" s="72"/>
      <c r="EF39" s="71">
        <f t="shared" si="67"/>
        <v>0</v>
      </c>
      <c r="EG39" s="72"/>
      <c r="EH39" s="71">
        <f t="shared" si="68"/>
        <v>0</v>
      </c>
      <c r="EJ39" s="76">
        <f t="shared" si="69"/>
        <v>0</v>
      </c>
      <c r="EK39" s="13">
        <f t="shared" si="70"/>
        <v>0</v>
      </c>
      <c r="EL39" s="13">
        <f t="shared" si="71"/>
        <v>0</v>
      </c>
    </row>
    <row r="40" spans="1:142" ht="16.5" x14ac:dyDescent="0.3">
      <c r="A40" s="4">
        <f>Vstup!A44</f>
        <v>0</v>
      </c>
      <c r="B40" s="31">
        <f>Vstup!B44</f>
        <v>0</v>
      </c>
      <c r="C40" s="43">
        <f t="shared" si="0"/>
        <v>0</v>
      </c>
      <c r="D40" s="20"/>
      <c r="E40" s="27">
        <f t="shared" si="1"/>
        <v>0</v>
      </c>
      <c r="F40" s="5"/>
      <c r="G40" s="27">
        <f t="shared" si="2"/>
        <v>0</v>
      </c>
      <c r="H40" s="12"/>
      <c r="I40" s="27">
        <f t="shared" si="3"/>
        <v>0</v>
      </c>
      <c r="J40" s="12"/>
      <c r="K40" s="27">
        <f t="shared" si="4"/>
        <v>0</v>
      </c>
      <c r="L40" s="39">
        <f t="shared" si="5"/>
        <v>0</v>
      </c>
      <c r="M40" s="12"/>
      <c r="N40" s="12"/>
      <c r="O40" s="27">
        <f t="shared" si="6"/>
        <v>0</v>
      </c>
      <c r="P40" s="14"/>
      <c r="Q40" s="27">
        <f t="shared" si="7"/>
        <v>0</v>
      </c>
      <c r="R40" s="14"/>
      <c r="S40" s="27">
        <f t="shared" si="8"/>
        <v>0</v>
      </c>
      <c r="T40" s="5"/>
      <c r="U40" s="27">
        <f t="shared" si="9"/>
        <v>0</v>
      </c>
      <c r="V40" s="11"/>
      <c r="W40" s="27">
        <f t="shared" si="10"/>
        <v>0</v>
      </c>
      <c r="X40" s="39">
        <f t="shared" si="11"/>
        <v>0</v>
      </c>
      <c r="AA40" s="27">
        <f t="shared" si="12"/>
        <v>0</v>
      </c>
      <c r="AC40" s="27">
        <f t="shared" si="13"/>
        <v>0</v>
      </c>
      <c r="AE40" s="27">
        <f t="shared" si="14"/>
        <v>0</v>
      </c>
      <c r="AG40" s="27">
        <f t="shared" si="15"/>
        <v>0</v>
      </c>
      <c r="AI40" s="27">
        <f t="shared" si="16"/>
        <v>0</v>
      </c>
      <c r="AK40" s="27">
        <f t="shared" si="17"/>
        <v>0</v>
      </c>
      <c r="AM40" s="27">
        <f t="shared" si="72"/>
        <v>0</v>
      </c>
      <c r="AO40" s="27">
        <f t="shared" si="19"/>
        <v>0</v>
      </c>
      <c r="AQ40" s="27">
        <f t="shared" si="20"/>
        <v>0</v>
      </c>
      <c r="AS40" s="27">
        <f t="shared" si="21"/>
        <v>0</v>
      </c>
      <c r="AT40" s="39">
        <f t="shared" si="73"/>
        <v>0</v>
      </c>
      <c r="AW40" s="27">
        <f t="shared" si="23"/>
        <v>0</v>
      </c>
      <c r="AY40" s="27">
        <f t="shared" si="24"/>
        <v>0</v>
      </c>
      <c r="BA40" s="27">
        <f t="shared" si="25"/>
        <v>0</v>
      </c>
      <c r="BC40" s="27">
        <f t="shared" si="26"/>
        <v>0</v>
      </c>
      <c r="BE40" s="27">
        <f t="shared" si="27"/>
        <v>0</v>
      </c>
      <c r="BF40" s="39">
        <f t="shared" si="28"/>
        <v>0</v>
      </c>
      <c r="BI40" s="27">
        <f t="shared" si="29"/>
        <v>0</v>
      </c>
      <c r="BK40" s="27">
        <f t="shared" si="30"/>
        <v>0</v>
      </c>
      <c r="BM40" s="27">
        <f t="shared" si="31"/>
        <v>0</v>
      </c>
      <c r="BO40" s="27">
        <f t="shared" si="32"/>
        <v>0</v>
      </c>
      <c r="BQ40" s="27">
        <f t="shared" si="33"/>
        <v>0</v>
      </c>
      <c r="BS40" s="27">
        <f t="shared" si="34"/>
        <v>0</v>
      </c>
      <c r="BU40" s="27">
        <f t="shared" si="35"/>
        <v>0</v>
      </c>
      <c r="BV40" s="39">
        <f t="shared" si="36"/>
        <v>0</v>
      </c>
      <c r="BY40" s="27">
        <f t="shared" si="37"/>
        <v>0</v>
      </c>
      <c r="CA40" s="27">
        <f t="shared" si="38"/>
        <v>0</v>
      </c>
      <c r="CC40" s="27">
        <f t="shared" si="39"/>
        <v>0</v>
      </c>
      <c r="CE40" s="27">
        <f t="shared" si="40"/>
        <v>0</v>
      </c>
      <c r="CG40" s="27">
        <f t="shared" si="41"/>
        <v>0</v>
      </c>
      <c r="CI40" s="27">
        <f t="shared" si="42"/>
        <v>0</v>
      </c>
      <c r="CJ40" s="39">
        <f t="shared" si="43"/>
        <v>0</v>
      </c>
      <c r="CM40" s="27">
        <f t="shared" si="44"/>
        <v>0</v>
      </c>
      <c r="CO40" s="27">
        <f t="shared" si="45"/>
        <v>0</v>
      </c>
      <c r="CQ40" s="27">
        <f t="shared" si="46"/>
        <v>0</v>
      </c>
      <c r="CR40" s="39">
        <f t="shared" si="47"/>
        <v>0</v>
      </c>
      <c r="CU40" s="27">
        <f t="shared" si="48"/>
        <v>0</v>
      </c>
      <c r="CW40" s="27">
        <f t="shared" si="49"/>
        <v>0</v>
      </c>
      <c r="CY40" s="27">
        <f t="shared" si="50"/>
        <v>0</v>
      </c>
      <c r="DA40" s="27">
        <f t="shared" si="51"/>
        <v>0</v>
      </c>
      <c r="DC40" s="27">
        <f t="shared" si="52"/>
        <v>0</v>
      </c>
      <c r="DE40" s="27">
        <f t="shared" si="53"/>
        <v>0</v>
      </c>
      <c r="DG40" s="27">
        <f t="shared" si="54"/>
        <v>0</v>
      </c>
      <c r="DH40" s="49">
        <f t="shared" si="65"/>
        <v>0</v>
      </c>
      <c r="DK40" s="27">
        <f t="shared" si="55"/>
        <v>0</v>
      </c>
      <c r="DM40" s="27">
        <f t="shared" si="56"/>
        <v>0</v>
      </c>
      <c r="DO40" s="27">
        <f t="shared" si="57"/>
        <v>0</v>
      </c>
      <c r="DQ40" s="27">
        <f t="shared" si="58"/>
        <v>0</v>
      </c>
      <c r="DS40" s="27">
        <f t="shared" si="59"/>
        <v>0</v>
      </c>
      <c r="DU40" s="27">
        <f t="shared" si="60"/>
        <v>0</v>
      </c>
      <c r="DW40" s="27">
        <f t="shared" si="61"/>
        <v>0</v>
      </c>
      <c r="DY40" s="27">
        <f t="shared" si="62"/>
        <v>0</v>
      </c>
      <c r="EA40" s="27">
        <f t="shared" si="63"/>
        <v>0</v>
      </c>
      <c r="EB40" s="49">
        <f t="shared" si="64"/>
        <v>0</v>
      </c>
      <c r="ED40" s="69">
        <f t="shared" si="66"/>
        <v>0</v>
      </c>
      <c r="EE40" s="72"/>
      <c r="EF40" s="71">
        <f t="shared" si="67"/>
        <v>0</v>
      </c>
      <c r="EG40" s="72"/>
      <c r="EH40" s="71">
        <f t="shared" si="68"/>
        <v>0</v>
      </c>
      <c r="EJ40" s="76">
        <f t="shared" si="69"/>
        <v>0</v>
      </c>
      <c r="EK40" s="13">
        <f t="shared" si="70"/>
        <v>0</v>
      </c>
      <c r="EL40" s="13">
        <f t="shared" si="71"/>
        <v>0</v>
      </c>
    </row>
    <row r="41" spans="1:142" ht="16.5" x14ac:dyDescent="0.3">
      <c r="A41" s="4">
        <f>Vstup!A45</f>
        <v>0</v>
      </c>
      <c r="B41" s="31">
        <f>Vstup!B45</f>
        <v>0</v>
      </c>
      <c r="C41" s="43">
        <f t="shared" si="0"/>
        <v>0</v>
      </c>
      <c r="D41" s="20"/>
      <c r="E41" s="27">
        <f t="shared" si="1"/>
        <v>0</v>
      </c>
      <c r="F41" s="5"/>
      <c r="G41" s="27">
        <f t="shared" si="2"/>
        <v>0</v>
      </c>
      <c r="H41" s="12"/>
      <c r="I41" s="27">
        <f t="shared" si="3"/>
        <v>0</v>
      </c>
      <c r="J41" s="12"/>
      <c r="K41" s="27">
        <f t="shared" si="4"/>
        <v>0</v>
      </c>
      <c r="L41" s="39">
        <f t="shared" si="5"/>
        <v>0</v>
      </c>
      <c r="M41" s="12"/>
      <c r="N41" s="12"/>
      <c r="O41" s="27">
        <f t="shared" si="6"/>
        <v>0</v>
      </c>
      <c r="P41" s="14"/>
      <c r="Q41" s="27">
        <f t="shared" si="7"/>
        <v>0</v>
      </c>
      <c r="R41" s="14"/>
      <c r="S41" s="27">
        <f t="shared" si="8"/>
        <v>0</v>
      </c>
      <c r="T41" s="5"/>
      <c r="U41" s="27">
        <f t="shared" si="9"/>
        <v>0</v>
      </c>
      <c r="V41" s="11"/>
      <c r="W41" s="27">
        <f t="shared" si="10"/>
        <v>0</v>
      </c>
      <c r="X41" s="39">
        <f t="shared" si="11"/>
        <v>0</v>
      </c>
      <c r="AA41" s="27">
        <f t="shared" si="12"/>
        <v>0</v>
      </c>
      <c r="AC41" s="27">
        <f t="shared" si="13"/>
        <v>0</v>
      </c>
      <c r="AE41" s="27">
        <f t="shared" si="14"/>
        <v>0</v>
      </c>
      <c r="AG41" s="27">
        <f t="shared" si="15"/>
        <v>0</v>
      </c>
      <c r="AI41" s="27">
        <f t="shared" si="16"/>
        <v>0</v>
      </c>
      <c r="AK41" s="27">
        <f t="shared" si="17"/>
        <v>0</v>
      </c>
      <c r="AM41" s="27">
        <f t="shared" si="72"/>
        <v>0</v>
      </c>
      <c r="AO41" s="27">
        <f t="shared" si="19"/>
        <v>0</v>
      </c>
      <c r="AQ41" s="27">
        <f t="shared" si="20"/>
        <v>0</v>
      </c>
      <c r="AS41" s="27">
        <f t="shared" si="21"/>
        <v>0</v>
      </c>
      <c r="AT41" s="39">
        <f t="shared" si="73"/>
        <v>0</v>
      </c>
      <c r="AW41" s="27">
        <f t="shared" si="23"/>
        <v>0</v>
      </c>
      <c r="AY41" s="27">
        <f t="shared" si="24"/>
        <v>0</v>
      </c>
      <c r="BA41" s="27">
        <f t="shared" si="25"/>
        <v>0</v>
      </c>
      <c r="BC41" s="27">
        <f t="shared" si="26"/>
        <v>0</v>
      </c>
      <c r="BE41" s="27">
        <f t="shared" si="27"/>
        <v>0</v>
      </c>
      <c r="BF41" s="39">
        <f t="shared" si="28"/>
        <v>0</v>
      </c>
      <c r="BI41" s="27">
        <f t="shared" si="29"/>
        <v>0</v>
      </c>
      <c r="BK41" s="27">
        <f t="shared" si="30"/>
        <v>0</v>
      </c>
      <c r="BM41" s="27">
        <f t="shared" si="31"/>
        <v>0</v>
      </c>
      <c r="BO41" s="27">
        <f t="shared" si="32"/>
        <v>0</v>
      </c>
      <c r="BQ41" s="27">
        <f t="shared" si="33"/>
        <v>0</v>
      </c>
      <c r="BS41" s="27">
        <f t="shared" si="34"/>
        <v>0</v>
      </c>
      <c r="BU41" s="27">
        <f t="shared" si="35"/>
        <v>0</v>
      </c>
      <c r="BV41" s="39">
        <f t="shared" si="36"/>
        <v>0</v>
      </c>
      <c r="BY41" s="27">
        <f t="shared" si="37"/>
        <v>0</v>
      </c>
      <c r="CA41" s="27">
        <f t="shared" si="38"/>
        <v>0</v>
      </c>
      <c r="CC41" s="27">
        <f t="shared" si="39"/>
        <v>0</v>
      </c>
      <c r="CE41" s="27">
        <f t="shared" si="40"/>
        <v>0</v>
      </c>
      <c r="CG41" s="27">
        <f t="shared" si="41"/>
        <v>0</v>
      </c>
      <c r="CI41" s="27">
        <f t="shared" si="42"/>
        <v>0</v>
      </c>
      <c r="CJ41" s="39">
        <f t="shared" si="43"/>
        <v>0</v>
      </c>
      <c r="CM41" s="27">
        <f t="shared" si="44"/>
        <v>0</v>
      </c>
      <c r="CO41" s="27">
        <f t="shared" si="45"/>
        <v>0</v>
      </c>
      <c r="CQ41" s="27">
        <f t="shared" si="46"/>
        <v>0</v>
      </c>
      <c r="CR41" s="39">
        <f t="shared" si="47"/>
        <v>0</v>
      </c>
      <c r="CU41" s="27">
        <f t="shared" si="48"/>
        <v>0</v>
      </c>
      <c r="CW41" s="27">
        <f t="shared" si="49"/>
        <v>0</v>
      </c>
      <c r="CY41" s="27">
        <f t="shared" si="50"/>
        <v>0</v>
      </c>
      <c r="DA41" s="27">
        <f t="shared" si="51"/>
        <v>0</v>
      </c>
      <c r="DC41" s="27">
        <f t="shared" si="52"/>
        <v>0</v>
      </c>
      <c r="DE41" s="27">
        <f t="shared" si="53"/>
        <v>0</v>
      </c>
      <c r="DG41" s="27">
        <f t="shared" si="54"/>
        <v>0</v>
      </c>
      <c r="DH41" s="49">
        <f t="shared" si="65"/>
        <v>0</v>
      </c>
      <c r="DK41" s="27">
        <f t="shared" si="55"/>
        <v>0</v>
      </c>
      <c r="DM41" s="27">
        <f t="shared" si="56"/>
        <v>0</v>
      </c>
      <c r="DO41" s="27">
        <f t="shared" si="57"/>
        <v>0</v>
      </c>
      <c r="DQ41" s="27">
        <f t="shared" si="58"/>
        <v>0</v>
      </c>
      <c r="DS41" s="27">
        <f t="shared" si="59"/>
        <v>0</v>
      </c>
      <c r="DU41" s="27">
        <f t="shared" si="60"/>
        <v>0</v>
      </c>
      <c r="DW41" s="27">
        <f t="shared" si="61"/>
        <v>0</v>
      </c>
      <c r="DY41" s="27">
        <f t="shared" si="62"/>
        <v>0</v>
      </c>
      <c r="EA41" s="27">
        <f t="shared" si="63"/>
        <v>0</v>
      </c>
      <c r="EB41" s="49">
        <f t="shared" si="64"/>
        <v>0</v>
      </c>
      <c r="ED41" s="69">
        <f t="shared" si="66"/>
        <v>0</v>
      </c>
      <c r="EE41" s="72"/>
      <c r="EF41" s="71">
        <f t="shared" si="67"/>
        <v>0</v>
      </c>
      <c r="EG41" s="72"/>
      <c r="EH41" s="71">
        <f t="shared" si="68"/>
        <v>0</v>
      </c>
      <c r="EJ41" s="76">
        <f t="shared" si="69"/>
        <v>0</v>
      </c>
      <c r="EK41" s="13">
        <f t="shared" si="70"/>
        <v>0</v>
      </c>
      <c r="EL41" s="13">
        <f t="shared" si="71"/>
        <v>0</v>
      </c>
    </row>
    <row r="42" spans="1:142" ht="16.5" x14ac:dyDescent="0.3">
      <c r="A42" s="4">
        <f>Vstup!A46</f>
        <v>0</v>
      </c>
      <c r="B42" s="31">
        <f>Vstup!B46</f>
        <v>0</v>
      </c>
      <c r="C42" s="43">
        <f t="shared" si="0"/>
        <v>0</v>
      </c>
      <c r="D42" s="20"/>
      <c r="E42" s="27">
        <f t="shared" si="1"/>
        <v>0</v>
      </c>
      <c r="F42" s="5"/>
      <c r="G42" s="27">
        <f t="shared" si="2"/>
        <v>0</v>
      </c>
      <c r="H42" s="12"/>
      <c r="I42" s="27">
        <f t="shared" si="3"/>
        <v>0</v>
      </c>
      <c r="J42" s="12"/>
      <c r="K42" s="27">
        <f t="shared" si="4"/>
        <v>0</v>
      </c>
      <c r="L42" s="39">
        <f t="shared" si="5"/>
        <v>0</v>
      </c>
      <c r="M42" s="12"/>
      <c r="N42" s="12"/>
      <c r="O42" s="27">
        <f t="shared" si="6"/>
        <v>0</v>
      </c>
      <c r="P42" s="14"/>
      <c r="Q42" s="27">
        <f t="shared" si="7"/>
        <v>0</v>
      </c>
      <c r="R42" s="14"/>
      <c r="S42" s="27">
        <f t="shared" si="8"/>
        <v>0</v>
      </c>
      <c r="T42" s="5"/>
      <c r="U42" s="27">
        <f t="shared" si="9"/>
        <v>0</v>
      </c>
      <c r="V42" s="11"/>
      <c r="W42" s="27">
        <f t="shared" si="10"/>
        <v>0</v>
      </c>
      <c r="X42" s="39">
        <f t="shared" si="11"/>
        <v>0</v>
      </c>
      <c r="AA42" s="27">
        <f t="shared" si="12"/>
        <v>0</v>
      </c>
      <c r="AC42" s="27">
        <f t="shared" si="13"/>
        <v>0</v>
      </c>
      <c r="AE42" s="27">
        <f t="shared" si="14"/>
        <v>0</v>
      </c>
      <c r="AG42" s="27">
        <f t="shared" si="15"/>
        <v>0</v>
      </c>
      <c r="AI42" s="27">
        <f t="shared" si="16"/>
        <v>0</v>
      </c>
      <c r="AK42" s="27">
        <f t="shared" si="17"/>
        <v>0</v>
      </c>
      <c r="AM42" s="27">
        <f t="shared" si="72"/>
        <v>0</v>
      </c>
      <c r="AO42" s="27">
        <f t="shared" si="19"/>
        <v>0</v>
      </c>
      <c r="AQ42" s="27">
        <f t="shared" si="20"/>
        <v>0</v>
      </c>
      <c r="AS42" s="27">
        <f t="shared" si="21"/>
        <v>0</v>
      </c>
      <c r="AT42" s="39">
        <f t="shared" si="73"/>
        <v>0</v>
      </c>
      <c r="AW42" s="27">
        <f t="shared" si="23"/>
        <v>0</v>
      </c>
      <c r="AY42" s="27">
        <f t="shared" si="24"/>
        <v>0</v>
      </c>
      <c r="BA42" s="27">
        <f t="shared" si="25"/>
        <v>0</v>
      </c>
      <c r="BC42" s="27">
        <f t="shared" si="26"/>
        <v>0</v>
      </c>
      <c r="BE42" s="27">
        <f t="shared" si="27"/>
        <v>0</v>
      </c>
      <c r="BF42" s="39">
        <f t="shared" si="28"/>
        <v>0</v>
      </c>
      <c r="BI42" s="27">
        <f t="shared" si="29"/>
        <v>0</v>
      </c>
      <c r="BK42" s="27">
        <f t="shared" si="30"/>
        <v>0</v>
      </c>
      <c r="BM42" s="27">
        <f t="shared" si="31"/>
        <v>0</v>
      </c>
      <c r="BO42" s="27">
        <f t="shared" si="32"/>
        <v>0</v>
      </c>
      <c r="BQ42" s="27">
        <f t="shared" si="33"/>
        <v>0</v>
      </c>
      <c r="BS42" s="27">
        <f t="shared" si="34"/>
        <v>0</v>
      </c>
      <c r="BU42" s="27">
        <f t="shared" si="35"/>
        <v>0</v>
      </c>
      <c r="BV42" s="39">
        <f t="shared" si="36"/>
        <v>0</v>
      </c>
      <c r="BY42" s="27">
        <f t="shared" si="37"/>
        <v>0</v>
      </c>
      <c r="CA42" s="27">
        <f t="shared" si="38"/>
        <v>0</v>
      </c>
      <c r="CC42" s="27">
        <f t="shared" si="39"/>
        <v>0</v>
      </c>
      <c r="CE42" s="27">
        <f t="shared" si="40"/>
        <v>0</v>
      </c>
      <c r="CG42" s="27">
        <f t="shared" si="41"/>
        <v>0</v>
      </c>
      <c r="CI42" s="27">
        <f t="shared" si="42"/>
        <v>0</v>
      </c>
      <c r="CJ42" s="39">
        <f t="shared" si="43"/>
        <v>0</v>
      </c>
      <c r="CM42" s="27">
        <f t="shared" si="44"/>
        <v>0</v>
      </c>
      <c r="CO42" s="27">
        <f t="shared" si="45"/>
        <v>0</v>
      </c>
      <c r="CQ42" s="27">
        <f t="shared" si="46"/>
        <v>0</v>
      </c>
      <c r="CR42" s="39">
        <f t="shared" si="47"/>
        <v>0</v>
      </c>
      <c r="CU42" s="27">
        <f t="shared" si="48"/>
        <v>0</v>
      </c>
      <c r="CW42" s="27">
        <f t="shared" si="49"/>
        <v>0</v>
      </c>
      <c r="CY42" s="27">
        <f t="shared" si="50"/>
        <v>0</v>
      </c>
      <c r="DA42" s="27">
        <f t="shared" si="51"/>
        <v>0</v>
      </c>
      <c r="DC42" s="27">
        <f t="shared" si="52"/>
        <v>0</v>
      </c>
      <c r="DE42" s="27">
        <f t="shared" si="53"/>
        <v>0</v>
      </c>
      <c r="DG42" s="27">
        <f t="shared" si="54"/>
        <v>0</v>
      </c>
      <c r="DH42" s="49">
        <f t="shared" si="65"/>
        <v>0</v>
      </c>
      <c r="DK42" s="27">
        <f t="shared" si="55"/>
        <v>0</v>
      </c>
      <c r="DM42" s="27">
        <f t="shared" si="56"/>
        <v>0</v>
      </c>
      <c r="DO42" s="27">
        <f t="shared" si="57"/>
        <v>0</v>
      </c>
      <c r="DQ42" s="27">
        <f t="shared" si="58"/>
        <v>0</v>
      </c>
      <c r="DS42" s="27">
        <f t="shared" si="59"/>
        <v>0</v>
      </c>
      <c r="DU42" s="27">
        <f t="shared" si="60"/>
        <v>0</v>
      </c>
      <c r="DW42" s="27">
        <f t="shared" si="61"/>
        <v>0</v>
      </c>
      <c r="DY42" s="27">
        <f t="shared" si="62"/>
        <v>0</v>
      </c>
      <c r="EA42" s="27">
        <f t="shared" si="63"/>
        <v>0</v>
      </c>
      <c r="EB42" s="49">
        <f t="shared" si="64"/>
        <v>0</v>
      </c>
      <c r="ED42" s="69">
        <f t="shared" si="66"/>
        <v>0</v>
      </c>
      <c r="EE42" s="72"/>
      <c r="EF42" s="71">
        <f t="shared" si="67"/>
        <v>0</v>
      </c>
      <c r="EG42" s="72"/>
      <c r="EH42" s="71">
        <f t="shared" si="68"/>
        <v>0</v>
      </c>
      <c r="EJ42" s="76">
        <f t="shared" si="69"/>
        <v>0</v>
      </c>
      <c r="EK42" s="13">
        <f t="shared" si="70"/>
        <v>0</v>
      </c>
      <c r="EL42" s="13">
        <f t="shared" si="71"/>
        <v>0</v>
      </c>
    </row>
    <row r="43" spans="1:142" ht="16.5" x14ac:dyDescent="0.3">
      <c r="A43" s="4">
        <f>Vstup!A47</f>
        <v>0</v>
      </c>
      <c r="B43" s="31">
        <f>Vstup!B47</f>
        <v>0</v>
      </c>
      <c r="C43" s="43">
        <f t="shared" si="0"/>
        <v>0</v>
      </c>
      <c r="D43" s="20"/>
      <c r="E43" s="27">
        <f t="shared" si="1"/>
        <v>0</v>
      </c>
      <c r="F43" s="5"/>
      <c r="G43" s="27">
        <f t="shared" si="2"/>
        <v>0</v>
      </c>
      <c r="H43" s="12"/>
      <c r="I43" s="27">
        <f t="shared" si="3"/>
        <v>0</v>
      </c>
      <c r="J43" s="12"/>
      <c r="K43" s="27">
        <f t="shared" si="4"/>
        <v>0</v>
      </c>
      <c r="L43" s="39">
        <f t="shared" si="5"/>
        <v>0</v>
      </c>
      <c r="M43" s="12"/>
      <c r="N43" s="12"/>
      <c r="O43" s="27">
        <f t="shared" si="6"/>
        <v>0</v>
      </c>
      <c r="P43" s="14"/>
      <c r="Q43" s="27">
        <f t="shared" si="7"/>
        <v>0</v>
      </c>
      <c r="R43" s="14"/>
      <c r="S43" s="27">
        <f t="shared" si="8"/>
        <v>0</v>
      </c>
      <c r="T43" s="6"/>
      <c r="U43" s="27">
        <f t="shared" si="9"/>
        <v>0</v>
      </c>
      <c r="V43" s="11"/>
      <c r="W43" s="27">
        <f t="shared" si="10"/>
        <v>0</v>
      </c>
      <c r="X43" s="39">
        <f t="shared" si="11"/>
        <v>0</v>
      </c>
      <c r="AA43" s="27">
        <f t="shared" si="12"/>
        <v>0</v>
      </c>
      <c r="AC43" s="27">
        <f t="shared" si="13"/>
        <v>0</v>
      </c>
      <c r="AE43" s="27">
        <f t="shared" si="14"/>
        <v>0</v>
      </c>
      <c r="AG43" s="27">
        <f t="shared" si="15"/>
        <v>0</v>
      </c>
      <c r="AI43" s="27">
        <f t="shared" si="16"/>
        <v>0</v>
      </c>
      <c r="AK43" s="27">
        <f t="shared" si="17"/>
        <v>0</v>
      </c>
      <c r="AM43" s="27">
        <f t="shared" si="72"/>
        <v>0</v>
      </c>
      <c r="AO43" s="27">
        <f t="shared" si="19"/>
        <v>0</v>
      </c>
      <c r="AQ43" s="27">
        <f t="shared" si="20"/>
        <v>0</v>
      </c>
      <c r="AS43" s="27">
        <f t="shared" si="21"/>
        <v>0</v>
      </c>
      <c r="AT43" s="39">
        <f t="shared" si="73"/>
        <v>0</v>
      </c>
      <c r="AW43" s="27">
        <f t="shared" si="23"/>
        <v>0</v>
      </c>
      <c r="AY43" s="27">
        <f t="shared" si="24"/>
        <v>0</v>
      </c>
      <c r="BA43" s="27">
        <f t="shared" si="25"/>
        <v>0</v>
      </c>
      <c r="BC43" s="27">
        <f t="shared" si="26"/>
        <v>0</v>
      </c>
      <c r="BE43" s="27">
        <f t="shared" si="27"/>
        <v>0</v>
      </c>
      <c r="BF43" s="39">
        <f t="shared" si="28"/>
        <v>0</v>
      </c>
      <c r="BI43" s="27">
        <f t="shared" si="29"/>
        <v>0</v>
      </c>
      <c r="BK43" s="27">
        <f t="shared" si="30"/>
        <v>0</v>
      </c>
      <c r="BM43" s="27">
        <f t="shared" si="31"/>
        <v>0</v>
      </c>
      <c r="BO43" s="27">
        <f t="shared" si="32"/>
        <v>0</v>
      </c>
      <c r="BQ43" s="27">
        <f t="shared" si="33"/>
        <v>0</v>
      </c>
      <c r="BS43" s="27">
        <f t="shared" si="34"/>
        <v>0</v>
      </c>
      <c r="BU43" s="27">
        <f t="shared" si="35"/>
        <v>0</v>
      </c>
      <c r="BV43" s="39">
        <f t="shared" si="36"/>
        <v>0</v>
      </c>
      <c r="BY43" s="27">
        <f t="shared" si="37"/>
        <v>0</v>
      </c>
      <c r="CA43" s="27">
        <f t="shared" si="38"/>
        <v>0</v>
      </c>
      <c r="CC43" s="27">
        <f t="shared" si="39"/>
        <v>0</v>
      </c>
      <c r="CE43" s="27">
        <f t="shared" si="40"/>
        <v>0</v>
      </c>
      <c r="CG43" s="27">
        <f t="shared" si="41"/>
        <v>0</v>
      </c>
      <c r="CI43" s="27">
        <f t="shared" si="42"/>
        <v>0</v>
      </c>
      <c r="CJ43" s="39">
        <f t="shared" si="43"/>
        <v>0</v>
      </c>
      <c r="CM43" s="27">
        <f t="shared" si="44"/>
        <v>0</v>
      </c>
      <c r="CO43" s="27">
        <f t="shared" si="45"/>
        <v>0</v>
      </c>
      <c r="CQ43" s="27">
        <f t="shared" si="46"/>
        <v>0</v>
      </c>
      <c r="CR43" s="39">
        <f t="shared" si="47"/>
        <v>0</v>
      </c>
      <c r="CU43" s="27">
        <f t="shared" si="48"/>
        <v>0</v>
      </c>
      <c r="CW43" s="27">
        <f t="shared" si="49"/>
        <v>0</v>
      </c>
      <c r="CY43" s="27">
        <f t="shared" si="50"/>
        <v>0</v>
      </c>
      <c r="DA43" s="27">
        <f t="shared" si="51"/>
        <v>0</v>
      </c>
      <c r="DC43" s="27">
        <f t="shared" si="52"/>
        <v>0</v>
      </c>
      <c r="DE43" s="27">
        <f t="shared" si="53"/>
        <v>0</v>
      </c>
      <c r="DG43" s="27">
        <f t="shared" si="54"/>
        <v>0</v>
      </c>
      <c r="DH43" s="49">
        <f t="shared" si="65"/>
        <v>0</v>
      </c>
      <c r="DK43" s="27">
        <f t="shared" si="55"/>
        <v>0</v>
      </c>
      <c r="DM43" s="27">
        <f t="shared" si="56"/>
        <v>0</v>
      </c>
      <c r="DO43" s="27">
        <f t="shared" si="57"/>
        <v>0</v>
      </c>
      <c r="DQ43" s="27">
        <f t="shared" si="58"/>
        <v>0</v>
      </c>
      <c r="DS43" s="27">
        <f t="shared" si="59"/>
        <v>0</v>
      </c>
      <c r="DU43" s="27">
        <f t="shared" si="60"/>
        <v>0</v>
      </c>
      <c r="DW43" s="27">
        <f t="shared" si="61"/>
        <v>0</v>
      </c>
      <c r="DY43" s="27">
        <f t="shared" si="62"/>
        <v>0</v>
      </c>
      <c r="EA43" s="27">
        <f t="shared" si="63"/>
        <v>0</v>
      </c>
      <c r="EB43" s="49">
        <f t="shared" si="64"/>
        <v>0</v>
      </c>
      <c r="ED43" s="69">
        <f t="shared" si="66"/>
        <v>0</v>
      </c>
      <c r="EE43" s="72"/>
      <c r="EF43" s="71">
        <f t="shared" si="67"/>
        <v>0</v>
      </c>
      <c r="EG43" s="72"/>
      <c r="EH43" s="71">
        <f t="shared" si="68"/>
        <v>0</v>
      </c>
      <c r="EJ43" s="76">
        <f t="shared" si="69"/>
        <v>0</v>
      </c>
      <c r="EK43" s="13">
        <f t="shared" si="70"/>
        <v>0</v>
      </c>
      <c r="EL43" s="13">
        <f t="shared" si="71"/>
        <v>0</v>
      </c>
    </row>
    <row r="44" spans="1:142" ht="16.5" x14ac:dyDescent="0.3">
      <c r="A44" s="4">
        <f>Vstup!A48</f>
        <v>0</v>
      </c>
      <c r="B44" s="31">
        <f>Vstup!B48</f>
        <v>0</v>
      </c>
      <c r="C44" s="43">
        <f t="shared" si="0"/>
        <v>0</v>
      </c>
      <c r="D44" s="20"/>
      <c r="E44" s="27">
        <f t="shared" si="1"/>
        <v>0</v>
      </c>
      <c r="F44" s="5"/>
      <c r="G44" s="27">
        <f t="shared" si="2"/>
        <v>0</v>
      </c>
      <c r="H44" s="12"/>
      <c r="I44" s="27">
        <f t="shared" si="3"/>
        <v>0</v>
      </c>
      <c r="J44" s="12"/>
      <c r="K44" s="27">
        <f t="shared" si="4"/>
        <v>0</v>
      </c>
      <c r="L44" s="39">
        <f t="shared" si="5"/>
        <v>0</v>
      </c>
      <c r="M44" s="12"/>
      <c r="N44" s="12"/>
      <c r="O44" s="27">
        <f t="shared" si="6"/>
        <v>0</v>
      </c>
      <c r="P44" s="14"/>
      <c r="Q44" s="27">
        <f t="shared" si="7"/>
        <v>0</v>
      </c>
      <c r="R44" s="14"/>
      <c r="S44" s="27">
        <f t="shared" si="8"/>
        <v>0</v>
      </c>
      <c r="T44" s="5"/>
      <c r="U44" s="27">
        <f t="shared" si="9"/>
        <v>0</v>
      </c>
      <c r="V44" s="11"/>
      <c r="W44" s="27">
        <f t="shared" si="10"/>
        <v>0</v>
      </c>
      <c r="X44" s="39">
        <f t="shared" si="11"/>
        <v>0</v>
      </c>
      <c r="AA44" s="27">
        <f t="shared" si="12"/>
        <v>0</v>
      </c>
      <c r="AC44" s="27">
        <f t="shared" si="13"/>
        <v>0</v>
      </c>
      <c r="AE44" s="27">
        <f t="shared" si="14"/>
        <v>0</v>
      </c>
      <c r="AG44" s="27">
        <f t="shared" si="15"/>
        <v>0</v>
      </c>
      <c r="AI44" s="27">
        <f t="shared" si="16"/>
        <v>0</v>
      </c>
      <c r="AK44" s="27">
        <f t="shared" si="17"/>
        <v>0</v>
      </c>
      <c r="AM44" s="27">
        <f t="shared" si="72"/>
        <v>0</v>
      </c>
      <c r="AO44" s="27">
        <f t="shared" si="19"/>
        <v>0</v>
      </c>
      <c r="AQ44" s="27">
        <f t="shared" si="20"/>
        <v>0</v>
      </c>
      <c r="AS44" s="27">
        <f t="shared" si="21"/>
        <v>0</v>
      </c>
      <c r="AT44" s="39">
        <f t="shared" si="73"/>
        <v>0</v>
      </c>
      <c r="AW44" s="27">
        <f t="shared" si="23"/>
        <v>0</v>
      </c>
      <c r="AY44" s="27">
        <f t="shared" si="24"/>
        <v>0</v>
      </c>
      <c r="BA44" s="27">
        <f t="shared" si="25"/>
        <v>0</v>
      </c>
      <c r="BC44" s="27">
        <f t="shared" si="26"/>
        <v>0</v>
      </c>
      <c r="BE44" s="27">
        <f t="shared" si="27"/>
        <v>0</v>
      </c>
      <c r="BF44" s="39">
        <f t="shared" si="28"/>
        <v>0</v>
      </c>
      <c r="BI44" s="27">
        <f t="shared" si="29"/>
        <v>0</v>
      </c>
      <c r="BK44" s="27">
        <f t="shared" si="30"/>
        <v>0</v>
      </c>
      <c r="BM44" s="27">
        <f t="shared" si="31"/>
        <v>0</v>
      </c>
      <c r="BO44" s="27">
        <f t="shared" si="32"/>
        <v>0</v>
      </c>
      <c r="BQ44" s="27">
        <f t="shared" si="33"/>
        <v>0</v>
      </c>
      <c r="BS44" s="27">
        <f t="shared" si="34"/>
        <v>0</v>
      </c>
      <c r="BU44" s="27">
        <f t="shared" si="35"/>
        <v>0</v>
      </c>
      <c r="BV44" s="39">
        <f t="shared" si="36"/>
        <v>0</v>
      </c>
      <c r="BY44" s="27">
        <f t="shared" si="37"/>
        <v>0</v>
      </c>
      <c r="CA44" s="27">
        <f t="shared" si="38"/>
        <v>0</v>
      </c>
      <c r="CC44" s="27">
        <f t="shared" si="39"/>
        <v>0</v>
      </c>
      <c r="CE44" s="27">
        <f t="shared" si="40"/>
        <v>0</v>
      </c>
      <c r="CG44" s="27">
        <f t="shared" si="41"/>
        <v>0</v>
      </c>
      <c r="CI44" s="27">
        <f t="shared" si="42"/>
        <v>0</v>
      </c>
      <c r="CJ44" s="39">
        <f t="shared" si="43"/>
        <v>0</v>
      </c>
      <c r="CM44" s="27">
        <f t="shared" si="44"/>
        <v>0</v>
      </c>
      <c r="CO44" s="27">
        <f t="shared" si="45"/>
        <v>0</v>
      </c>
      <c r="CQ44" s="27">
        <f t="shared" si="46"/>
        <v>0</v>
      </c>
      <c r="CR44" s="39">
        <f t="shared" si="47"/>
        <v>0</v>
      </c>
      <c r="CU44" s="27">
        <f t="shared" si="48"/>
        <v>0</v>
      </c>
      <c r="CW44" s="27">
        <f t="shared" si="49"/>
        <v>0</v>
      </c>
      <c r="CY44" s="27">
        <f t="shared" si="50"/>
        <v>0</v>
      </c>
      <c r="DA44" s="27">
        <f t="shared" si="51"/>
        <v>0</v>
      </c>
      <c r="DC44" s="27">
        <f t="shared" si="52"/>
        <v>0</v>
      </c>
      <c r="DE44" s="27">
        <f t="shared" si="53"/>
        <v>0</v>
      </c>
      <c r="DG44" s="27">
        <f t="shared" si="54"/>
        <v>0</v>
      </c>
      <c r="DH44" s="49">
        <f t="shared" si="65"/>
        <v>0</v>
      </c>
      <c r="DK44" s="27">
        <f t="shared" si="55"/>
        <v>0</v>
      </c>
      <c r="DM44" s="27">
        <f t="shared" si="56"/>
        <v>0</v>
      </c>
      <c r="DO44" s="27">
        <f t="shared" si="57"/>
        <v>0</v>
      </c>
      <c r="DQ44" s="27">
        <f t="shared" si="58"/>
        <v>0</v>
      </c>
      <c r="DS44" s="27">
        <f t="shared" si="59"/>
        <v>0</v>
      </c>
      <c r="DU44" s="27">
        <f t="shared" si="60"/>
        <v>0</v>
      </c>
      <c r="DW44" s="27">
        <f t="shared" si="61"/>
        <v>0</v>
      </c>
      <c r="DY44" s="27">
        <f t="shared" si="62"/>
        <v>0</v>
      </c>
      <c r="EA44" s="27">
        <f t="shared" si="63"/>
        <v>0</v>
      </c>
      <c r="EB44" s="49">
        <f t="shared" si="64"/>
        <v>0</v>
      </c>
      <c r="ED44" s="69">
        <f t="shared" si="66"/>
        <v>0</v>
      </c>
      <c r="EE44" s="72"/>
      <c r="EF44" s="71">
        <f t="shared" si="67"/>
        <v>0</v>
      </c>
      <c r="EG44" s="72"/>
      <c r="EH44" s="71">
        <f t="shared" si="68"/>
        <v>0</v>
      </c>
      <c r="EJ44" s="76">
        <f t="shared" si="69"/>
        <v>0</v>
      </c>
      <c r="EK44" s="13">
        <f t="shared" si="70"/>
        <v>0</v>
      </c>
      <c r="EL44" s="13">
        <f t="shared" si="71"/>
        <v>0</v>
      </c>
    </row>
    <row r="45" spans="1:142" ht="16.5" x14ac:dyDescent="0.3">
      <c r="A45" s="4">
        <f>Vstup!A49</f>
        <v>0</v>
      </c>
      <c r="B45" s="31">
        <f>Vstup!B49</f>
        <v>0</v>
      </c>
      <c r="C45" s="43">
        <f t="shared" si="0"/>
        <v>0</v>
      </c>
      <c r="D45" s="20"/>
      <c r="E45" s="27">
        <f t="shared" si="1"/>
        <v>0</v>
      </c>
      <c r="F45" s="5"/>
      <c r="G45" s="27">
        <f t="shared" si="2"/>
        <v>0</v>
      </c>
      <c r="H45" s="12"/>
      <c r="I45" s="27">
        <f t="shared" si="3"/>
        <v>0</v>
      </c>
      <c r="J45" s="12"/>
      <c r="K45" s="27">
        <f t="shared" si="4"/>
        <v>0</v>
      </c>
      <c r="L45" s="39">
        <f t="shared" si="5"/>
        <v>0</v>
      </c>
      <c r="M45" s="12"/>
      <c r="N45" s="12"/>
      <c r="O45" s="27">
        <f t="shared" si="6"/>
        <v>0</v>
      </c>
      <c r="P45" s="14"/>
      <c r="Q45" s="27">
        <f t="shared" si="7"/>
        <v>0</v>
      </c>
      <c r="R45" s="14"/>
      <c r="S45" s="27">
        <f t="shared" si="8"/>
        <v>0</v>
      </c>
      <c r="T45" s="5"/>
      <c r="U45" s="27">
        <f t="shared" si="9"/>
        <v>0</v>
      </c>
      <c r="V45" s="11"/>
      <c r="W45" s="27">
        <f t="shared" si="10"/>
        <v>0</v>
      </c>
      <c r="X45" s="39">
        <f t="shared" si="11"/>
        <v>0</v>
      </c>
      <c r="AA45" s="27">
        <f t="shared" si="12"/>
        <v>0</v>
      </c>
      <c r="AC45" s="27">
        <f t="shared" si="13"/>
        <v>0</v>
      </c>
      <c r="AE45" s="27">
        <f t="shared" si="14"/>
        <v>0</v>
      </c>
      <c r="AG45" s="27">
        <f t="shared" si="15"/>
        <v>0</v>
      </c>
      <c r="AI45" s="27">
        <f t="shared" si="16"/>
        <v>0</v>
      </c>
      <c r="AK45" s="27">
        <f t="shared" si="17"/>
        <v>0</v>
      </c>
      <c r="AM45" s="27">
        <f t="shared" si="72"/>
        <v>0</v>
      </c>
      <c r="AO45" s="27">
        <f t="shared" si="19"/>
        <v>0</v>
      </c>
      <c r="AQ45" s="27">
        <f t="shared" si="20"/>
        <v>0</v>
      </c>
      <c r="AS45" s="27">
        <f t="shared" si="21"/>
        <v>0</v>
      </c>
      <c r="AT45" s="39">
        <f t="shared" si="73"/>
        <v>0</v>
      </c>
      <c r="AW45" s="27">
        <f t="shared" si="23"/>
        <v>0</v>
      </c>
      <c r="AY45" s="27">
        <f t="shared" si="24"/>
        <v>0</v>
      </c>
      <c r="BA45" s="27">
        <f t="shared" si="25"/>
        <v>0</v>
      </c>
      <c r="BC45" s="27">
        <f t="shared" si="26"/>
        <v>0</v>
      </c>
      <c r="BE45" s="27">
        <f t="shared" si="27"/>
        <v>0</v>
      </c>
      <c r="BF45" s="39">
        <f t="shared" si="28"/>
        <v>0</v>
      </c>
      <c r="BI45" s="27">
        <f t="shared" si="29"/>
        <v>0</v>
      </c>
      <c r="BK45" s="27">
        <f t="shared" si="30"/>
        <v>0</v>
      </c>
      <c r="BM45" s="27">
        <f t="shared" si="31"/>
        <v>0</v>
      </c>
      <c r="BO45" s="27">
        <f t="shared" si="32"/>
        <v>0</v>
      </c>
      <c r="BQ45" s="27">
        <f t="shared" si="33"/>
        <v>0</v>
      </c>
      <c r="BS45" s="27">
        <f t="shared" si="34"/>
        <v>0</v>
      </c>
      <c r="BU45" s="27">
        <f t="shared" si="35"/>
        <v>0</v>
      </c>
      <c r="BV45" s="39">
        <f t="shared" si="36"/>
        <v>0</v>
      </c>
      <c r="BY45" s="27">
        <f t="shared" si="37"/>
        <v>0</v>
      </c>
      <c r="CA45" s="27">
        <f t="shared" si="38"/>
        <v>0</v>
      </c>
      <c r="CC45" s="27">
        <f t="shared" si="39"/>
        <v>0</v>
      </c>
      <c r="CE45" s="27">
        <f t="shared" si="40"/>
        <v>0</v>
      </c>
      <c r="CG45" s="27">
        <f t="shared" si="41"/>
        <v>0</v>
      </c>
      <c r="CI45" s="27">
        <f t="shared" si="42"/>
        <v>0</v>
      </c>
      <c r="CJ45" s="39">
        <f t="shared" si="43"/>
        <v>0</v>
      </c>
      <c r="CM45" s="27">
        <f t="shared" si="44"/>
        <v>0</v>
      </c>
      <c r="CO45" s="27">
        <f t="shared" si="45"/>
        <v>0</v>
      </c>
      <c r="CQ45" s="27">
        <f t="shared" si="46"/>
        <v>0</v>
      </c>
      <c r="CR45" s="39">
        <f t="shared" si="47"/>
        <v>0</v>
      </c>
      <c r="CU45" s="27">
        <f t="shared" si="48"/>
        <v>0</v>
      </c>
      <c r="CW45" s="27">
        <f t="shared" si="49"/>
        <v>0</v>
      </c>
      <c r="CY45" s="27">
        <f t="shared" si="50"/>
        <v>0</v>
      </c>
      <c r="DA45" s="27">
        <f t="shared" si="51"/>
        <v>0</v>
      </c>
      <c r="DC45" s="27">
        <f t="shared" si="52"/>
        <v>0</v>
      </c>
      <c r="DE45" s="27">
        <f t="shared" si="53"/>
        <v>0</v>
      </c>
      <c r="DG45" s="27">
        <f t="shared" si="54"/>
        <v>0</v>
      </c>
      <c r="DH45" s="49">
        <f t="shared" si="65"/>
        <v>0</v>
      </c>
      <c r="DK45" s="27">
        <f t="shared" si="55"/>
        <v>0</v>
      </c>
      <c r="DM45" s="27">
        <f t="shared" si="56"/>
        <v>0</v>
      </c>
      <c r="DO45" s="27">
        <f t="shared" si="57"/>
        <v>0</v>
      </c>
      <c r="DQ45" s="27">
        <f t="shared" si="58"/>
        <v>0</v>
      </c>
      <c r="DS45" s="27">
        <f t="shared" si="59"/>
        <v>0</v>
      </c>
      <c r="DU45" s="27">
        <f t="shared" si="60"/>
        <v>0</v>
      </c>
      <c r="DW45" s="27">
        <f t="shared" si="61"/>
        <v>0</v>
      </c>
      <c r="DY45" s="27">
        <f t="shared" si="62"/>
        <v>0</v>
      </c>
      <c r="EA45" s="27">
        <f t="shared" si="63"/>
        <v>0</v>
      </c>
      <c r="EB45" s="49">
        <f t="shared" si="64"/>
        <v>0</v>
      </c>
      <c r="ED45" s="69">
        <f t="shared" si="66"/>
        <v>0</v>
      </c>
      <c r="EF45" s="71">
        <f t="shared" si="67"/>
        <v>0</v>
      </c>
      <c r="EH45" s="71">
        <f t="shared" si="68"/>
        <v>0</v>
      </c>
      <c r="EJ45" s="76">
        <f t="shared" si="69"/>
        <v>0</v>
      </c>
      <c r="EK45" s="13">
        <f t="shared" si="70"/>
        <v>0</v>
      </c>
      <c r="EL45" s="13">
        <f t="shared" si="71"/>
        <v>0</v>
      </c>
    </row>
    <row r="46" spans="1:142" ht="16.5" x14ac:dyDescent="0.3">
      <c r="A46" s="4">
        <f>Vstup!A50</f>
        <v>0</v>
      </c>
      <c r="B46" s="31">
        <f>Vstup!B50</f>
        <v>0</v>
      </c>
      <c r="C46" s="43">
        <f t="shared" si="0"/>
        <v>0</v>
      </c>
      <c r="D46" s="20"/>
      <c r="E46" s="27">
        <f t="shared" si="1"/>
        <v>0</v>
      </c>
      <c r="F46" s="5"/>
      <c r="G46" s="27">
        <f t="shared" si="2"/>
        <v>0</v>
      </c>
      <c r="H46" s="12"/>
      <c r="I46" s="27">
        <f t="shared" si="3"/>
        <v>0</v>
      </c>
      <c r="J46" s="12"/>
      <c r="K46" s="27">
        <f t="shared" si="4"/>
        <v>0</v>
      </c>
      <c r="L46" s="39">
        <f t="shared" si="5"/>
        <v>0</v>
      </c>
      <c r="M46" s="12"/>
      <c r="N46" s="12"/>
      <c r="O46" s="27">
        <f t="shared" si="6"/>
        <v>0</v>
      </c>
      <c r="P46" s="14"/>
      <c r="Q46" s="27">
        <f t="shared" si="7"/>
        <v>0</v>
      </c>
      <c r="R46" s="14"/>
      <c r="S46" s="27">
        <f t="shared" si="8"/>
        <v>0</v>
      </c>
      <c r="T46" s="5"/>
      <c r="U46" s="27">
        <f t="shared" si="9"/>
        <v>0</v>
      </c>
      <c r="V46" s="11"/>
      <c r="W46" s="27">
        <f t="shared" si="10"/>
        <v>0</v>
      </c>
      <c r="X46" s="39">
        <f t="shared" si="11"/>
        <v>0</v>
      </c>
      <c r="AA46" s="27">
        <f t="shared" si="12"/>
        <v>0</v>
      </c>
      <c r="AC46" s="27">
        <f t="shared" si="13"/>
        <v>0</v>
      </c>
      <c r="AE46" s="27">
        <f t="shared" si="14"/>
        <v>0</v>
      </c>
      <c r="AG46" s="27">
        <f t="shared" si="15"/>
        <v>0</v>
      </c>
      <c r="AI46" s="27">
        <f t="shared" si="16"/>
        <v>0</v>
      </c>
      <c r="AK46" s="27">
        <f t="shared" si="17"/>
        <v>0</v>
      </c>
      <c r="AM46" s="27">
        <f t="shared" si="72"/>
        <v>0</v>
      </c>
      <c r="AO46" s="27">
        <f t="shared" si="19"/>
        <v>0</v>
      </c>
      <c r="AQ46" s="27">
        <f t="shared" si="20"/>
        <v>0</v>
      </c>
      <c r="AS46" s="27">
        <f t="shared" si="21"/>
        <v>0</v>
      </c>
      <c r="AT46" s="39">
        <f t="shared" si="73"/>
        <v>0</v>
      </c>
      <c r="AW46" s="27">
        <f t="shared" si="23"/>
        <v>0</v>
      </c>
      <c r="AY46" s="27">
        <f t="shared" si="24"/>
        <v>0</v>
      </c>
      <c r="BA46" s="27">
        <f t="shared" si="25"/>
        <v>0</v>
      </c>
      <c r="BC46" s="27">
        <f t="shared" si="26"/>
        <v>0</v>
      </c>
      <c r="BE46" s="27">
        <f t="shared" si="27"/>
        <v>0</v>
      </c>
      <c r="BF46" s="39">
        <f t="shared" si="28"/>
        <v>0</v>
      </c>
      <c r="BI46" s="27">
        <f t="shared" si="29"/>
        <v>0</v>
      </c>
      <c r="BK46" s="27">
        <f t="shared" si="30"/>
        <v>0</v>
      </c>
      <c r="BM46" s="27">
        <f t="shared" si="31"/>
        <v>0</v>
      </c>
      <c r="BO46" s="27">
        <f t="shared" si="32"/>
        <v>0</v>
      </c>
      <c r="BQ46" s="27">
        <f t="shared" si="33"/>
        <v>0</v>
      </c>
      <c r="BS46" s="27">
        <f t="shared" si="34"/>
        <v>0</v>
      </c>
      <c r="BU46" s="27">
        <f t="shared" si="35"/>
        <v>0</v>
      </c>
      <c r="BV46" s="39">
        <f t="shared" si="36"/>
        <v>0</v>
      </c>
      <c r="BY46" s="27">
        <f t="shared" si="37"/>
        <v>0</v>
      </c>
      <c r="CA46" s="27">
        <f t="shared" si="38"/>
        <v>0</v>
      </c>
      <c r="CC46" s="27">
        <f t="shared" si="39"/>
        <v>0</v>
      </c>
      <c r="CE46" s="27">
        <f t="shared" si="40"/>
        <v>0</v>
      </c>
      <c r="CG46" s="27">
        <f t="shared" si="41"/>
        <v>0</v>
      </c>
      <c r="CI46" s="27">
        <f t="shared" si="42"/>
        <v>0</v>
      </c>
      <c r="CJ46" s="39">
        <f t="shared" si="43"/>
        <v>0</v>
      </c>
      <c r="CM46" s="27">
        <f t="shared" si="44"/>
        <v>0</v>
      </c>
      <c r="CO46" s="27">
        <f t="shared" si="45"/>
        <v>0</v>
      </c>
      <c r="CQ46" s="27">
        <f t="shared" si="46"/>
        <v>0</v>
      </c>
      <c r="CR46" s="39">
        <f t="shared" si="47"/>
        <v>0</v>
      </c>
      <c r="CU46" s="27">
        <f t="shared" si="48"/>
        <v>0</v>
      </c>
      <c r="CW46" s="27">
        <f t="shared" si="49"/>
        <v>0</v>
      </c>
      <c r="CY46" s="27">
        <f t="shared" si="50"/>
        <v>0</v>
      </c>
      <c r="DA46" s="27">
        <f t="shared" si="51"/>
        <v>0</v>
      </c>
      <c r="DC46" s="27">
        <f t="shared" si="52"/>
        <v>0</v>
      </c>
      <c r="DE46" s="27">
        <f t="shared" si="53"/>
        <v>0</v>
      </c>
      <c r="DG46" s="27">
        <f t="shared" si="54"/>
        <v>0</v>
      </c>
      <c r="DH46" s="49">
        <f t="shared" si="65"/>
        <v>0</v>
      </c>
      <c r="DK46" s="27">
        <f t="shared" si="55"/>
        <v>0</v>
      </c>
      <c r="DM46" s="27">
        <f t="shared" si="56"/>
        <v>0</v>
      </c>
      <c r="DO46" s="27">
        <f t="shared" si="57"/>
        <v>0</v>
      </c>
      <c r="DQ46" s="27">
        <f t="shared" si="58"/>
        <v>0</v>
      </c>
      <c r="DS46" s="27">
        <f t="shared" si="59"/>
        <v>0</v>
      </c>
      <c r="DU46" s="27">
        <f t="shared" si="60"/>
        <v>0</v>
      </c>
      <c r="DW46" s="27">
        <f t="shared" si="61"/>
        <v>0</v>
      </c>
      <c r="DY46" s="27">
        <f t="shared" si="62"/>
        <v>0</v>
      </c>
      <c r="EA46" s="27">
        <f t="shared" si="63"/>
        <v>0</v>
      </c>
      <c r="EB46" s="49">
        <f t="shared" si="64"/>
        <v>0</v>
      </c>
      <c r="ED46" s="69">
        <f t="shared" si="66"/>
        <v>0</v>
      </c>
      <c r="EF46" s="71">
        <f t="shared" si="67"/>
        <v>0</v>
      </c>
      <c r="EH46" s="71">
        <f t="shared" si="68"/>
        <v>0</v>
      </c>
      <c r="EJ46" s="76">
        <f t="shared" si="69"/>
        <v>0</v>
      </c>
      <c r="EK46" s="13">
        <f t="shared" si="70"/>
        <v>0</v>
      </c>
      <c r="EL46" s="13">
        <f t="shared" si="71"/>
        <v>0</v>
      </c>
    </row>
    <row r="47" spans="1:142" ht="16.5" x14ac:dyDescent="0.3">
      <c r="A47" s="4">
        <f>Vstup!A51</f>
        <v>0</v>
      </c>
      <c r="B47" s="31">
        <f>Vstup!B51</f>
        <v>0</v>
      </c>
      <c r="C47" s="43">
        <f t="shared" si="0"/>
        <v>0</v>
      </c>
      <c r="D47" s="20"/>
      <c r="E47" s="27">
        <f t="shared" si="1"/>
        <v>0</v>
      </c>
      <c r="F47" s="5"/>
      <c r="G47" s="27">
        <f t="shared" si="2"/>
        <v>0</v>
      </c>
      <c r="H47" s="12"/>
      <c r="I47" s="27">
        <f t="shared" si="3"/>
        <v>0</v>
      </c>
      <c r="J47" s="12"/>
      <c r="K47" s="27">
        <f t="shared" si="4"/>
        <v>0</v>
      </c>
      <c r="L47" s="39">
        <f t="shared" si="5"/>
        <v>0</v>
      </c>
      <c r="M47" s="12"/>
      <c r="N47" s="12"/>
      <c r="O47" s="27">
        <f t="shared" si="6"/>
        <v>0</v>
      </c>
      <c r="P47" s="14"/>
      <c r="Q47" s="27">
        <f t="shared" si="7"/>
        <v>0</v>
      </c>
      <c r="R47" s="14"/>
      <c r="S47" s="27">
        <f t="shared" si="8"/>
        <v>0</v>
      </c>
      <c r="T47" s="5"/>
      <c r="U47" s="27">
        <f t="shared" si="9"/>
        <v>0</v>
      </c>
      <c r="V47" s="11"/>
      <c r="W47" s="27">
        <f t="shared" si="10"/>
        <v>0</v>
      </c>
      <c r="X47" s="39">
        <f t="shared" si="11"/>
        <v>0</v>
      </c>
      <c r="AA47" s="27">
        <f t="shared" si="12"/>
        <v>0</v>
      </c>
      <c r="AC47" s="27">
        <f t="shared" si="13"/>
        <v>0</v>
      </c>
      <c r="AE47" s="27">
        <f t="shared" si="14"/>
        <v>0</v>
      </c>
      <c r="AG47" s="27">
        <f t="shared" si="15"/>
        <v>0</v>
      </c>
      <c r="AI47" s="27">
        <f t="shared" si="16"/>
        <v>0</v>
      </c>
      <c r="AK47" s="27">
        <f t="shared" si="17"/>
        <v>0</v>
      </c>
      <c r="AM47" s="27">
        <f t="shared" si="72"/>
        <v>0</v>
      </c>
      <c r="AO47" s="27">
        <f t="shared" si="19"/>
        <v>0</v>
      </c>
      <c r="AQ47" s="27">
        <f t="shared" si="20"/>
        <v>0</v>
      </c>
      <c r="AS47" s="27">
        <f t="shared" si="21"/>
        <v>0</v>
      </c>
      <c r="AT47" s="39">
        <f t="shared" si="73"/>
        <v>0</v>
      </c>
      <c r="AW47" s="27">
        <f t="shared" si="23"/>
        <v>0</v>
      </c>
      <c r="AY47" s="27">
        <f t="shared" si="24"/>
        <v>0</v>
      </c>
      <c r="BA47" s="27">
        <f t="shared" si="25"/>
        <v>0</v>
      </c>
      <c r="BC47" s="27">
        <f t="shared" si="26"/>
        <v>0</v>
      </c>
      <c r="BE47" s="27">
        <f t="shared" si="27"/>
        <v>0</v>
      </c>
      <c r="BF47" s="39">
        <f t="shared" si="28"/>
        <v>0</v>
      </c>
      <c r="BI47" s="27">
        <f t="shared" si="29"/>
        <v>0</v>
      </c>
      <c r="BK47" s="27">
        <f t="shared" si="30"/>
        <v>0</v>
      </c>
      <c r="BM47" s="27">
        <f t="shared" si="31"/>
        <v>0</v>
      </c>
      <c r="BO47" s="27">
        <f t="shared" si="32"/>
        <v>0</v>
      </c>
      <c r="BQ47" s="27">
        <f t="shared" si="33"/>
        <v>0</v>
      </c>
      <c r="BS47" s="27">
        <f t="shared" si="34"/>
        <v>0</v>
      </c>
      <c r="BU47" s="27">
        <f t="shared" si="35"/>
        <v>0</v>
      </c>
      <c r="BV47" s="39">
        <f t="shared" si="36"/>
        <v>0</v>
      </c>
      <c r="BY47" s="27">
        <f t="shared" si="37"/>
        <v>0</v>
      </c>
      <c r="CA47" s="27">
        <f t="shared" si="38"/>
        <v>0</v>
      </c>
      <c r="CC47" s="27">
        <f t="shared" si="39"/>
        <v>0</v>
      </c>
      <c r="CE47" s="27">
        <f t="shared" si="40"/>
        <v>0</v>
      </c>
      <c r="CG47" s="27">
        <f t="shared" si="41"/>
        <v>0</v>
      </c>
      <c r="CI47" s="27">
        <f t="shared" si="42"/>
        <v>0</v>
      </c>
      <c r="CJ47" s="39">
        <f t="shared" si="43"/>
        <v>0</v>
      </c>
      <c r="CM47" s="27">
        <f t="shared" si="44"/>
        <v>0</v>
      </c>
      <c r="CO47" s="27">
        <f t="shared" si="45"/>
        <v>0</v>
      </c>
      <c r="CQ47" s="27">
        <f t="shared" si="46"/>
        <v>0</v>
      </c>
      <c r="CR47" s="39">
        <f t="shared" si="47"/>
        <v>0</v>
      </c>
      <c r="CU47" s="27">
        <f t="shared" si="48"/>
        <v>0</v>
      </c>
      <c r="CW47" s="27">
        <f t="shared" si="49"/>
        <v>0</v>
      </c>
      <c r="CY47" s="27">
        <f t="shared" si="50"/>
        <v>0</v>
      </c>
      <c r="DA47" s="27">
        <f t="shared" si="51"/>
        <v>0</v>
      </c>
      <c r="DC47" s="27">
        <f t="shared" si="52"/>
        <v>0</v>
      </c>
      <c r="DE47" s="27">
        <f t="shared" si="53"/>
        <v>0</v>
      </c>
      <c r="DG47" s="27">
        <f t="shared" si="54"/>
        <v>0</v>
      </c>
      <c r="DH47" s="49">
        <f t="shared" si="65"/>
        <v>0</v>
      </c>
      <c r="DK47" s="27">
        <f t="shared" si="55"/>
        <v>0</v>
      </c>
      <c r="DM47" s="27">
        <f t="shared" si="56"/>
        <v>0</v>
      </c>
      <c r="DO47" s="27">
        <f t="shared" si="57"/>
        <v>0</v>
      </c>
      <c r="DQ47" s="27">
        <f t="shared" si="58"/>
        <v>0</v>
      </c>
      <c r="DS47" s="27">
        <f t="shared" si="59"/>
        <v>0</v>
      </c>
      <c r="DU47" s="27">
        <f t="shared" si="60"/>
        <v>0</v>
      </c>
      <c r="DW47" s="27">
        <f t="shared" si="61"/>
        <v>0</v>
      </c>
      <c r="DY47" s="27">
        <f t="shared" si="62"/>
        <v>0</v>
      </c>
      <c r="EA47" s="27">
        <f t="shared" si="63"/>
        <v>0</v>
      </c>
      <c r="EB47" s="49">
        <f t="shared" si="64"/>
        <v>0</v>
      </c>
      <c r="ED47" s="69">
        <f t="shared" si="66"/>
        <v>0</v>
      </c>
      <c r="EF47" s="71">
        <f t="shared" si="67"/>
        <v>0</v>
      </c>
      <c r="EH47" s="71">
        <f t="shared" si="68"/>
        <v>0</v>
      </c>
      <c r="EJ47" s="76">
        <f t="shared" si="69"/>
        <v>0</v>
      </c>
      <c r="EK47" s="13">
        <f t="shared" si="70"/>
        <v>0</v>
      </c>
      <c r="EL47" s="13">
        <f t="shared" si="71"/>
        <v>0</v>
      </c>
    </row>
    <row r="48" spans="1:142" ht="16.5" x14ac:dyDescent="0.3">
      <c r="A48" s="4">
        <f>Vstup!A52</f>
        <v>0</v>
      </c>
      <c r="B48" s="31">
        <f>Vstup!B52</f>
        <v>0</v>
      </c>
      <c r="C48" s="43">
        <f t="shared" si="0"/>
        <v>0</v>
      </c>
      <c r="D48" s="20"/>
      <c r="E48" s="27">
        <f t="shared" si="1"/>
        <v>0</v>
      </c>
      <c r="F48" s="5"/>
      <c r="G48" s="27">
        <f t="shared" si="2"/>
        <v>0</v>
      </c>
      <c r="H48" s="12"/>
      <c r="I48" s="27">
        <f t="shared" si="3"/>
        <v>0</v>
      </c>
      <c r="J48" s="12"/>
      <c r="K48" s="27">
        <f t="shared" si="4"/>
        <v>0</v>
      </c>
      <c r="L48" s="39">
        <f t="shared" si="5"/>
        <v>0</v>
      </c>
      <c r="M48" s="12"/>
      <c r="N48" s="12"/>
      <c r="O48" s="27">
        <f t="shared" si="6"/>
        <v>0</v>
      </c>
      <c r="P48" s="14"/>
      <c r="Q48" s="27">
        <f t="shared" si="7"/>
        <v>0</v>
      </c>
      <c r="R48" s="14"/>
      <c r="S48" s="27">
        <f t="shared" si="8"/>
        <v>0</v>
      </c>
      <c r="T48" s="5"/>
      <c r="U48" s="27">
        <f t="shared" si="9"/>
        <v>0</v>
      </c>
      <c r="V48" s="11"/>
      <c r="W48" s="27">
        <f t="shared" si="10"/>
        <v>0</v>
      </c>
      <c r="X48" s="39">
        <f t="shared" si="11"/>
        <v>0</v>
      </c>
      <c r="AA48" s="27">
        <f t="shared" si="12"/>
        <v>0</v>
      </c>
      <c r="AC48" s="27">
        <f t="shared" si="13"/>
        <v>0</v>
      </c>
      <c r="AE48" s="27">
        <f t="shared" si="14"/>
        <v>0</v>
      </c>
      <c r="AG48" s="27">
        <f t="shared" si="15"/>
        <v>0</v>
      </c>
      <c r="AI48" s="27">
        <f t="shared" si="16"/>
        <v>0</v>
      </c>
      <c r="AK48" s="27">
        <f t="shared" si="17"/>
        <v>0</v>
      </c>
      <c r="AM48" s="27">
        <f t="shared" si="72"/>
        <v>0</v>
      </c>
      <c r="AO48" s="27">
        <f t="shared" si="19"/>
        <v>0</v>
      </c>
      <c r="AQ48" s="27">
        <f t="shared" si="20"/>
        <v>0</v>
      </c>
      <c r="AS48" s="27">
        <f t="shared" si="21"/>
        <v>0</v>
      </c>
      <c r="AT48" s="39">
        <f t="shared" si="73"/>
        <v>0</v>
      </c>
      <c r="AW48" s="27">
        <f t="shared" si="23"/>
        <v>0</v>
      </c>
      <c r="AY48" s="27">
        <f t="shared" si="24"/>
        <v>0</v>
      </c>
      <c r="BA48" s="27">
        <f t="shared" si="25"/>
        <v>0</v>
      </c>
      <c r="BC48" s="27">
        <f t="shared" si="26"/>
        <v>0</v>
      </c>
      <c r="BE48" s="27">
        <f t="shared" si="27"/>
        <v>0</v>
      </c>
      <c r="BF48" s="39">
        <f t="shared" si="28"/>
        <v>0</v>
      </c>
      <c r="BI48" s="27">
        <f t="shared" si="29"/>
        <v>0</v>
      </c>
      <c r="BK48" s="27">
        <f t="shared" si="30"/>
        <v>0</v>
      </c>
      <c r="BM48" s="27">
        <f t="shared" si="31"/>
        <v>0</v>
      </c>
      <c r="BO48" s="27">
        <f t="shared" si="32"/>
        <v>0</v>
      </c>
      <c r="BQ48" s="27">
        <f t="shared" si="33"/>
        <v>0</v>
      </c>
      <c r="BS48" s="27">
        <f t="shared" si="34"/>
        <v>0</v>
      </c>
      <c r="BU48" s="27">
        <f t="shared" si="35"/>
        <v>0</v>
      </c>
      <c r="BV48" s="39">
        <f t="shared" si="36"/>
        <v>0</v>
      </c>
      <c r="BY48" s="27">
        <f t="shared" si="37"/>
        <v>0</v>
      </c>
      <c r="CA48" s="27">
        <f t="shared" si="38"/>
        <v>0</v>
      </c>
      <c r="CC48" s="27">
        <f t="shared" si="39"/>
        <v>0</v>
      </c>
      <c r="CE48" s="27">
        <f t="shared" si="40"/>
        <v>0</v>
      </c>
      <c r="CG48" s="27">
        <f t="shared" si="41"/>
        <v>0</v>
      </c>
      <c r="CI48" s="27">
        <f t="shared" si="42"/>
        <v>0</v>
      </c>
      <c r="CJ48" s="39">
        <f t="shared" si="43"/>
        <v>0</v>
      </c>
      <c r="CM48" s="27">
        <f t="shared" si="44"/>
        <v>0</v>
      </c>
      <c r="CO48" s="27">
        <f t="shared" si="45"/>
        <v>0</v>
      </c>
      <c r="CQ48" s="27">
        <f t="shared" si="46"/>
        <v>0</v>
      </c>
      <c r="CR48" s="39">
        <f t="shared" si="47"/>
        <v>0</v>
      </c>
      <c r="CU48" s="27">
        <f t="shared" si="48"/>
        <v>0</v>
      </c>
      <c r="CW48" s="27">
        <f t="shared" si="49"/>
        <v>0</v>
      </c>
      <c r="CY48" s="27">
        <f t="shared" si="50"/>
        <v>0</v>
      </c>
      <c r="DA48" s="27">
        <f t="shared" si="51"/>
        <v>0</v>
      </c>
      <c r="DC48" s="27">
        <f t="shared" si="52"/>
        <v>0</v>
      </c>
      <c r="DE48" s="27">
        <f t="shared" si="53"/>
        <v>0</v>
      </c>
      <c r="DG48" s="27">
        <f t="shared" si="54"/>
        <v>0</v>
      </c>
      <c r="DH48" s="49">
        <f t="shared" si="65"/>
        <v>0</v>
      </c>
      <c r="DK48" s="27">
        <f t="shared" si="55"/>
        <v>0</v>
      </c>
      <c r="DM48" s="27">
        <f t="shared" si="56"/>
        <v>0</v>
      </c>
      <c r="DO48" s="27">
        <f t="shared" si="57"/>
        <v>0</v>
      </c>
      <c r="DQ48" s="27">
        <f t="shared" si="58"/>
        <v>0</v>
      </c>
      <c r="DS48" s="27">
        <f t="shared" si="59"/>
        <v>0</v>
      </c>
      <c r="DU48" s="27">
        <f t="shared" si="60"/>
        <v>0</v>
      </c>
      <c r="DW48" s="27">
        <f t="shared" si="61"/>
        <v>0</v>
      </c>
      <c r="DY48" s="27">
        <f t="shared" si="62"/>
        <v>0</v>
      </c>
      <c r="EA48" s="27">
        <f t="shared" si="63"/>
        <v>0</v>
      </c>
      <c r="EB48" s="49">
        <f t="shared" si="64"/>
        <v>0</v>
      </c>
      <c r="ED48" s="69">
        <f t="shared" si="66"/>
        <v>0</v>
      </c>
      <c r="EF48" s="71">
        <f t="shared" si="67"/>
        <v>0</v>
      </c>
      <c r="EH48" s="71">
        <f t="shared" si="68"/>
        <v>0</v>
      </c>
      <c r="EJ48" s="76">
        <f t="shared" si="69"/>
        <v>0</v>
      </c>
      <c r="EK48" s="13">
        <f t="shared" si="70"/>
        <v>0</v>
      </c>
      <c r="EL48" s="13">
        <f t="shared" si="71"/>
        <v>0</v>
      </c>
    </row>
    <row r="49" spans="1:142" ht="16.5" x14ac:dyDescent="0.3">
      <c r="A49" s="4">
        <f>Vstup!A53</f>
        <v>0</v>
      </c>
      <c r="B49" s="31">
        <f>Vstup!B53</f>
        <v>0</v>
      </c>
      <c r="C49" s="43">
        <f t="shared" si="0"/>
        <v>0</v>
      </c>
      <c r="D49" s="20"/>
      <c r="E49" s="27">
        <f t="shared" si="1"/>
        <v>0</v>
      </c>
      <c r="F49" s="5"/>
      <c r="G49" s="27">
        <f t="shared" si="2"/>
        <v>0</v>
      </c>
      <c r="H49" s="12"/>
      <c r="I49" s="27">
        <f t="shared" si="3"/>
        <v>0</v>
      </c>
      <c r="J49" s="12"/>
      <c r="K49" s="27">
        <f t="shared" si="4"/>
        <v>0</v>
      </c>
      <c r="L49" s="39">
        <f t="shared" si="5"/>
        <v>0</v>
      </c>
      <c r="M49" s="12"/>
      <c r="N49" s="12"/>
      <c r="O49" s="27">
        <f t="shared" si="6"/>
        <v>0</v>
      </c>
      <c r="P49" s="14"/>
      <c r="Q49" s="27">
        <f t="shared" si="7"/>
        <v>0</v>
      </c>
      <c r="R49" s="14"/>
      <c r="S49" s="27">
        <f t="shared" si="8"/>
        <v>0</v>
      </c>
      <c r="T49" s="5"/>
      <c r="U49" s="27">
        <f t="shared" si="9"/>
        <v>0</v>
      </c>
      <c r="V49" s="11"/>
      <c r="W49" s="27">
        <f t="shared" si="10"/>
        <v>0</v>
      </c>
      <c r="X49" s="39">
        <f t="shared" si="11"/>
        <v>0</v>
      </c>
      <c r="AA49" s="27">
        <f t="shared" si="12"/>
        <v>0</v>
      </c>
      <c r="AC49" s="27">
        <f t="shared" si="13"/>
        <v>0</v>
      </c>
      <c r="AE49" s="27">
        <f t="shared" si="14"/>
        <v>0</v>
      </c>
      <c r="AG49" s="27">
        <f t="shared" si="15"/>
        <v>0</v>
      </c>
      <c r="AI49" s="27">
        <f t="shared" si="16"/>
        <v>0</v>
      </c>
      <c r="AK49" s="27">
        <f t="shared" si="17"/>
        <v>0</v>
      </c>
      <c r="AM49" s="27">
        <f t="shared" si="72"/>
        <v>0</v>
      </c>
      <c r="AO49" s="27">
        <f t="shared" si="19"/>
        <v>0</v>
      </c>
      <c r="AQ49" s="27">
        <f t="shared" si="20"/>
        <v>0</v>
      </c>
      <c r="AS49" s="27">
        <f t="shared" si="21"/>
        <v>0</v>
      </c>
      <c r="AT49" s="39">
        <f t="shared" si="73"/>
        <v>0</v>
      </c>
      <c r="AW49" s="27">
        <f t="shared" si="23"/>
        <v>0</v>
      </c>
      <c r="AY49" s="27">
        <f t="shared" si="24"/>
        <v>0</v>
      </c>
      <c r="BA49" s="27">
        <f t="shared" si="25"/>
        <v>0</v>
      </c>
      <c r="BC49" s="27">
        <f t="shared" si="26"/>
        <v>0</v>
      </c>
      <c r="BE49" s="27">
        <f t="shared" si="27"/>
        <v>0</v>
      </c>
      <c r="BF49" s="39">
        <f t="shared" si="28"/>
        <v>0</v>
      </c>
      <c r="BI49" s="27">
        <f t="shared" si="29"/>
        <v>0</v>
      </c>
      <c r="BK49" s="27">
        <f t="shared" si="30"/>
        <v>0</v>
      </c>
      <c r="BM49" s="27">
        <f t="shared" si="31"/>
        <v>0</v>
      </c>
      <c r="BO49" s="27">
        <f t="shared" si="32"/>
        <v>0</v>
      </c>
      <c r="BQ49" s="27">
        <f t="shared" si="33"/>
        <v>0</v>
      </c>
      <c r="BS49" s="27">
        <f t="shared" si="34"/>
        <v>0</v>
      </c>
      <c r="BU49" s="27">
        <f t="shared" si="35"/>
        <v>0</v>
      </c>
      <c r="BV49" s="39">
        <f t="shared" si="36"/>
        <v>0</v>
      </c>
      <c r="BY49" s="27">
        <f t="shared" si="37"/>
        <v>0</v>
      </c>
      <c r="CA49" s="27">
        <f t="shared" si="38"/>
        <v>0</v>
      </c>
      <c r="CC49" s="27">
        <f t="shared" si="39"/>
        <v>0</v>
      </c>
      <c r="CE49" s="27">
        <f t="shared" si="40"/>
        <v>0</v>
      </c>
      <c r="CG49" s="27">
        <f t="shared" si="41"/>
        <v>0</v>
      </c>
      <c r="CI49" s="27">
        <f t="shared" si="42"/>
        <v>0</v>
      </c>
      <c r="CJ49" s="39">
        <f t="shared" si="43"/>
        <v>0</v>
      </c>
      <c r="CM49" s="27">
        <f t="shared" si="44"/>
        <v>0</v>
      </c>
      <c r="CO49" s="27">
        <f t="shared" si="45"/>
        <v>0</v>
      </c>
      <c r="CQ49" s="27">
        <f t="shared" si="46"/>
        <v>0</v>
      </c>
      <c r="CR49" s="39">
        <f t="shared" si="47"/>
        <v>0</v>
      </c>
      <c r="CU49" s="27">
        <f t="shared" si="48"/>
        <v>0</v>
      </c>
      <c r="CW49" s="27">
        <f t="shared" si="49"/>
        <v>0</v>
      </c>
      <c r="CY49" s="27">
        <f t="shared" si="50"/>
        <v>0</v>
      </c>
      <c r="DA49" s="27">
        <f t="shared" si="51"/>
        <v>0</v>
      </c>
      <c r="DC49" s="27">
        <f t="shared" si="52"/>
        <v>0</v>
      </c>
      <c r="DE49" s="27">
        <f t="shared" si="53"/>
        <v>0</v>
      </c>
      <c r="DG49" s="27">
        <f t="shared" si="54"/>
        <v>0</v>
      </c>
      <c r="DH49" s="49">
        <f t="shared" si="65"/>
        <v>0</v>
      </c>
      <c r="DK49" s="27">
        <f t="shared" si="55"/>
        <v>0</v>
      </c>
      <c r="DM49" s="27">
        <f t="shared" si="56"/>
        <v>0</v>
      </c>
      <c r="DO49" s="27">
        <f t="shared" si="57"/>
        <v>0</v>
      </c>
      <c r="DQ49" s="27">
        <f t="shared" si="58"/>
        <v>0</v>
      </c>
      <c r="DS49" s="27">
        <f t="shared" si="59"/>
        <v>0</v>
      </c>
      <c r="DU49" s="27">
        <f t="shared" si="60"/>
        <v>0</v>
      </c>
      <c r="DW49" s="27">
        <f t="shared" si="61"/>
        <v>0</v>
      </c>
      <c r="DY49" s="27">
        <f t="shared" si="62"/>
        <v>0</v>
      </c>
      <c r="EA49" s="27">
        <f t="shared" si="63"/>
        <v>0</v>
      </c>
      <c r="EB49" s="49">
        <f t="shared" si="64"/>
        <v>0</v>
      </c>
      <c r="ED49" s="69">
        <f t="shared" si="66"/>
        <v>0</v>
      </c>
      <c r="EF49" s="71">
        <f t="shared" si="67"/>
        <v>0</v>
      </c>
      <c r="EH49" s="71">
        <f t="shared" si="68"/>
        <v>0</v>
      </c>
      <c r="EJ49" s="76">
        <f t="shared" si="69"/>
        <v>0</v>
      </c>
      <c r="EK49" s="13">
        <f t="shared" si="70"/>
        <v>0</v>
      </c>
      <c r="EL49" s="13">
        <f t="shared" si="71"/>
        <v>0</v>
      </c>
    </row>
    <row r="50" spans="1:142" ht="16.5" x14ac:dyDescent="0.3">
      <c r="A50" s="4">
        <f>Vstup!A54</f>
        <v>0</v>
      </c>
      <c r="B50" s="31">
        <f>Vstup!B54</f>
        <v>0</v>
      </c>
      <c r="C50" s="43">
        <f t="shared" si="0"/>
        <v>0</v>
      </c>
      <c r="D50" s="20"/>
      <c r="E50" s="27">
        <f t="shared" si="1"/>
        <v>0</v>
      </c>
      <c r="F50" s="5"/>
      <c r="G50" s="27">
        <f t="shared" si="2"/>
        <v>0</v>
      </c>
      <c r="H50" s="12"/>
      <c r="I50" s="27">
        <f t="shared" si="3"/>
        <v>0</v>
      </c>
      <c r="J50" s="12"/>
      <c r="K50" s="27">
        <f t="shared" si="4"/>
        <v>0</v>
      </c>
      <c r="L50" s="39">
        <f t="shared" si="5"/>
        <v>0</v>
      </c>
      <c r="M50" s="12"/>
      <c r="N50" s="12"/>
      <c r="O50" s="27">
        <f t="shared" si="6"/>
        <v>0</v>
      </c>
      <c r="P50" s="14"/>
      <c r="Q50" s="27">
        <f t="shared" si="7"/>
        <v>0</v>
      </c>
      <c r="R50" s="14"/>
      <c r="S50" s="27">
        <f t="shared" si="8"/>
        <v>0</v>
      </c>
      <c r="T50" s="5"/>
      <c r="U50" s="27">
        <f t="shared" si="9"/>
        <v>0</v>
      </c>
      <c r="V50" s="11"/>
      <c r="W50" s="27">
        <f t="shared" si="10"/>
        <v>0</v>
      </c>
      <c r="X50" s="39">
        <f t="shared" si="11"/>
        <v>0</v>
      </c>
      <c r="AA50" s="27">
        <f t="shared" si="12"/>
        <v>0</v>
      </c>
      <c r="AC50" s="27">
        <f t="shared" si="13"/>
        <v>0</v>
      </c>
      <c r="AE50" s="27">
        <f t="shared" si="14"/>
        <v>0</v>
      </c>
      <c r="AG50" s="27">
        <f t="shared" si="15"/>
        <v>0</v>
      </c>
      <c r="AI50" s="27">
        <f t="shared" si="16"/>
        <v>0</v>
      </c>
      <c r="AK50" s="27">
        <f t="shared" si="17"/>
        <v>0</v>
      </c>
      <c r="AM50" s="27">
        <f t="shared" si="72"/>
        <v>0</v>
      </c>
      <c r="AO50" s="27">
        <f t="shared" si="19"/>
        <v>0</v>
      </c>
      <c r="AQ50" s="27">
        <f t="shared" si="20"/>
        <v>0</v>
      </c>
      <c r="AS50" s="27">
        <f t="shared" si="21"/>
        <v>0</v>
      </c>
      <c r="AT50" s="39">
        <f t="shared" si="73"/>
        <v>0</v>
      </c>
      <c r="AW50" s="27">
        <f t="shared" si="23"/>
        <v>0</v>
      </c>
      <c r="AY50" s="27">
        <f t="shared" si="24"/>
        <v>0</v>
      </c>
      <c r="BA50" s="27">
        <f t="shared" si="25"/>
        <v>0</v>
      </c>
      <c r="BC50" s="27">
        <f t="shared" si="26"/>
        <v>0</v>
      </c>
      <c r="BE50" s="27">
        <f t="shared" si="27"/>
        <v>0</v>
      </c>
      <c r="BF50" s="39">
        <f t="shared" si="28"/>
        <v>0</v>
      </c>
      <c r="BI50" s="27">
        <f t="shared" si="29"/>
        <v>0</v>
      </c>
      <c r="BK50" s="27">
        <f t="shared" si="30"/>
        <v>0</v>
      </c>
      <c r="BM50" s="27">
        <f t="shared" si="31"/>
        <v>0</v>
      </c>
      <c r="BO50" s="27">
        <f t="shared" si="32"/>
        <v>0</v>
      </c>
      <c r="BQ50" s="27">
        <f t="shared" si="33"/>
        <v>0</v>
      </c>
      <c r="BS50" s="27">
        <f t="shared" si="34"/>
        <v>0</v>
      </c>
      <c r="BU50" s="27">
        <f t="shared" si="35"/>
        <v>0</v>
      </c>
      <c r="BV50" s="39">
        <f t="shared" si="36"/>
        <v>0</v>
      </c>
      <c r="BY50" s="27">
        <f t="shared" si="37"/>
        <v>0</v>
      </c>
      <c r="CA50" s="27">
        <f t="shared" si="38"/>
        <v>0</v>
      </c>
      <c r="CC50" s="27">
        <f t="shared" si="39"/>
        <v>0</v>
      </c>
      <c r="CE50" s="27">
        <f t="shared" si="40"/>
        <v>0</v>
      </c>
      <c r="CG50" s="27">
        <f t="shared" si="41"/>
        <v>0</v>
      </c>
      <c r="CI50" s="27">
        <f t="shared" si="42"/>
        <v>0</v>
      </c>
      <c r="CJ50" s="39">
        <f t="shared" si="43"/>
        <v>0</v>
      </c>
      <c r="CM50" s="27">
        <f t="shared" si="44"/>
        <v>0</v>
      </c>
      <c r="CO50" s="27">
        <f t="shared" si="45"/>
        <v>0</v>
      </c>
      <c r="CQ50" s="27">
        <f t="shared" si="46"/>
        <v>0</v>
      </c>
      <c r="CR50" s="39">
        <f t="shared" si="47"/>
        <v>0</v>
      </c>
      <c r="CU50" s="27">
        <f t="shared" si="48"/>
        <v>0</v>
      </c>
      <c r="CW50" s="27">
        <f t="shared" si="49"/>
        <v>0</v>
      </c>
      <c r="CY50" s="27">
        <f t="shared" si="50"/>
        <v>0</v>
      </c>
      <c r="DA50" s="27">
        <f t="shared" si="51"/>
        <v>0</v>
      </c>
      <c r="DC50" s="27">
        <f t="shared" si="52"/>
        <v>0</v>
      </c>
      <c r="DE50" s="27">
        <f t="shared" si="53"/>
        <v>0</v>
      </c>
      <c r="DG50" s="27">
        <f t="shared" si="54"/>
        <v>0</v>
      </c>
      <c r="DH50" s="49">
        <f t="shared" si="65"/>
        <v>0</v>
      </c>
      <c r="DK50" s="27">
        <f t="shared" si="55"/>
        <v>0</v>
      </c>
      <c r="DM50" s="27">
        <f t="shared" si="56"/>
        <v>0</v>
      </c>
      <c r="DO50" s="27">
        <f t="shared" si="57"/>
        <v>0</v>
      </c>
      <c r="DQ50" s="27">
        <f t="shared" si="58"/>
        <v>0</v>
      </c>
      <c r="DS50" s="27">
        <f t="shared" si="59"/>
        <v>0</v>
      </c>
      <c r="DU50" s="27">
        <f t="shared" si="60"/>
        <v>0</v>
      </c>
      <c r="DW50" s="27">
        <f t="shared" si="61"/>
        <v>0</v>
      </c>
      <c r="DY50" s="27">
        <f t="shared" si="62"/>
        <v>0</v>
      </c>
      <c r="EA50" s="27">
        <f t="shared" si="63"/>
        <v>0</v>
      </c>
      <c r="EB50" s="49">
        <f t="shared" si="64"/>
        <v>0</v>
      </c>
      <c r="ED50" s="69">
        <f t="shared" si="66"/>
        <v>0</v>
      </c>
      <c r="EF50" s="71">
        <f t="shared" si="67"/>
        <v>0</v>
      </c>
      <c r="EH50" s="71">
        <f t="shared" si="68"/>
        <v>0</v>
      </c>
      <c r="EJ50" s="76">
        <f t="shared" si="69"/>
        <v>0</v>
      </c>
      <c r="EK50" s="13">
        <f t="shared" si="70"/>
        <v>0</v>
      </c>
      <c r="EL50" s="13">
        <f t="shared" si="71"/>
        <v>0</v>
      </c>
    </row>
    <row r="51" spans="1:142" ht="16.5" x14ac:dyDescent="0.3">
      <c r="A51" s="4">
        <f>Vstup!A55</f>
        <v>0</v>
      </c>
      <c r="B51" s="31">
        <f>Vstup!B55</f>
        <v>0</v>
      </c>
      <c r="C51" s="43">
        <f t="shared" si="0"/>
        <v>0</v>
      </c>
      <c r="D51" s="20"/>
      <c r="E51" s="27">
        <f t="shared" si="1"/>
        <v>0</v>
      </c>
      <c r="F51" s="5"/>
      <c r="G51" s="27">
        <f t="shared" si="2"/>
        <v>0</v>
      </c>
      <c r="H51" s="12"/>
      <c r="I51" s="27">
        <f t="shared" si="3"/>
        <v>0</v>
      </c>
      <c r="J51" s="12"/>
      <c r="K51" s="27">
        <f t="shared" si="4"/>
        <v>0</v>
      </c>
      <c r="L51" s="39">
        <f t="shared" si="5"/>
        <v>0</v>
      </c>
      <c r="M51" s="12"/>
      <c r="N51" s="12"/>
      <c r="O51" s="27">
        <f t="shared" si="6"/>
        <v>0</v>
      </c>
      <c r="P51" s="14"/>
      <c r="Q51" s="27">
        <f t="shared" si="7"/>
        <v>0</v>
      </c>
      <c r="R51" s="14"/>
      <c r="S51" s="27">
        <f t="shared" si="8"/>
        <v>0</v>
      </c>
      <c r="T51" s="5"/>
      <c r="U51" s="27">
        <f t="shared" si="9"/>
        <v>0</v>
      </c>
      <c r="V51" s="11"/>
      <c r="W51" s="27">
        <f t="shared" si="10"/>
        <v>0</v>
      </c>
      <c r="X51" s="39">
        <f t="shared" si="11"/>
        <v>0</v>
      </c>
      <c r="AA51" s="27">
        <f t="shared" si="12"/>
        <v>0</v>
      </c>
      <c r="AC51" s="27">
        <f t="shared" si="13"/>
        <v>0</v>
      </c>
      <c r="AE51" s="27">
        <f t="shared" si="14"/>
        <v>0</v>
      </c>
      <c r="AG51" s="27">
        <f t="shared" si="15"/>
        <v>0</v>
      </c>
      <c r="AI51" s="27">
        <f t="shared" si="16"/>
        <v>0</v>
      </c>
      <c r="AK51" s="27">
        <f t="shared" si="17"/>
        <v>0</v>
      </c>
      <c r="AM51" s="27">
        <f t="shared" si="72"/>
        <v>0</v>
      </c>
      <c r="AO51" s="27">
        <f t="shared" si="19"/>
        <v>0</v>
      </c>
      <c r="AQ51" s="27">
        <f t="shared" si="20"/>
        <v>0</v>
      </c>
      <c r="AS51" s="27">
        <f t="shared" si="21"/>
        <v>0</v>
      </c>
      <c r="AT51" s="39">
        <f t="shared" si="73"/>
        <v>0</v>
      </c>
      <c r="AW51" s="27">
        <f t="shared" si="23"/>
        <v>0</v>
      </c>
      <c r="AY51" s="27">
        <f t="shared" si="24"/>
        <v>0</v>
      </c>
      <c r="BA51" s="27">
        <f t="shared" si="25"/>
        <v>0</v>
      </c>
      <c r="BC51" s="27">
        <f t="shared" si="26"/>
        <v>0</v>
      </c>
      <c r="BE51" s="27">
        <f t="shared" si="27"/>
        <v>0</v>
      </c>
      <c r="BF51" s="39">
        <f t="shared" si="28"/>
        <v>0</v>
      </c>
      <c r="BI51" s="27">
        <f t="shared" si="29"/>
        <v>0</v>
      </c>
      <c r="BK51" s="27">
        <f t="shared" si="30"/>
        <v>0</v>
      </c>
      <c r="BM51" s="27">
        <f t="shared" si="31"/>
        <v>0</v>
      </c>
      <c r="BO51" s="27">
        <f t="shared" si="32"/>
        <v>0</v>
      </c>
      <c r="BQ51" s="27">
        <f t="shared" si="33"/>
        <v>0</v>
      </c>
      <c r="BS51" s="27">
        <f t="shared" si="34"/>
        <v>0</v>
      </c>
      <c r="BU51" s="27">
        <f t="shared" si="35"/>
        <v>0</v>
      </c>
      <c r="BV51" s="39">
        <f t="shared" si="36"/>
        <v>0</v>
      </c>
      <c r="BY51" s="27">
        <f t="shared" si="37"/>
        <v>0</v>
      </c>
      <c r="CA51" s="27">
        <f t="shared" si="38"/>
        <v>0</v>
      </c>
      <c r="CC51" s="27">
        <f t="shared" si="39"/>
        <v>0</v>
      </c>
      <c r="CE51" s="27">
        <f t="shared" si="40"/>
        <v>0</v>
      </c>
      <c r="CG51" s="27">
        <f t="shared" si="41"/>
        <v>0</v>
      </c>
      <c r="CI51" s="27">
        <f t="shared" si="42"/>
        <v>0</v>
      </c>
      <c r="CJ51" s="39">
        <f t="shared" si="43"/>
        <v>0</v>
      </c>
      <c r="CM51" s="27">
        <f t="shared" si="44"/>
        <v>0</v>
      </c>
      <c r="CO51" s="27">
        <f t="shared" si="45"/>
        <v>0</v>
      </c>
      <c r="CQ51" s="27">
        <f t="shared" si="46"/>
        <v>0</v>
      </c>
      <c r="CR51" s="39">
        <f t="shared" si="47"/>
        <v>0</v>
      </c>
      <c r="CU51" s="27">
        <f t="shared" si="48"/>
        <v>0</v>
      </c>
      <c r="CW51" s="27">
        <f t="shared" si="49"/>
        <v>0</v>
      </c>
      <c r="CY51" s="27">
        <f t="shared" si="50"/>
        <v>0</v>
      </c>
      <c r="DA51" s="27">
        <f t="shared" si="51"/>
        <v>0</v>
      </c>
      <c r="DC51" s="27">
        <f t="shared" si="52"/>
        <v>0</v>
      </c>
      <c r="DE51" s="27">
        <f t="shared" si="53"/>
        <v>0</v>
      </c>
      <c r="DG51" s="27">
        <f t="shared" si="54"/>
        <v>0</v>
      </c>
      <c r="DH51" s="49">
        <f t="shared" si="65"/>
        <v>0</v>
      </c>
      <c r="DK51" s="27">
        <f t="shared" si="55"/>
        <v>0</v>
      </c>
      <c r="DM51" s="27">
        <f t="shared" si="56"/>
        <v>0</v>
      </c>
      <c r="DO51" s="27">
        <f t="shared" si="57"/>
        <v>0</v>
      </c>
      <c r="DQ51" s="27">
        <f t="shared" si="58"/>
        <v>0</v>
      </c>
      <c r="DS51" s="27">
        <f t="shared" si="59"/>
        <v>0</v>
      </c>
      <c r="DU51" s="27">
        <f t="shared" si="60"/>
        <v>0</v>
      </c>
      <c r="DW51" s="27">
        <f t="shared" si="61"/>
        <v>0</v>
      </c>
      <c r="DY51" s="27">
        <f t="shared" si="62"/>
        <v>0</v>
      </c>
      <c r="EA51" s="27">
        <f t="shared" si="63"/>
        <v>0</v>
      </c>
      <c r="EB51" s="49">
        <f t="shared" si="64"/>
        <v>0</v>
      </c>
      <c r="ED51" s="69">
        <f t="shared" si="66"/>
        <v>0</v>
      </c>
      <c r="EF51" s="71">
        <f t="shared" si="67"/>
        <v>0</v>
      </c>
      <c r="EH51" s="71">
        <f t="shared" si="68"/>
        <v>0</v>
      </c>
      <c r="EJ51" s="76">
        <f t="shared" si="69"/>
        <v>0</v>
      </c>
      <c r="EK51" s="13">
        <f t="shared" si="70"/>
        <v>0</v>
      </c>
      <c r="EL51" s="13">
        <f t="shared" si="71"/>
        <v>0</v>
      </c>
    </row>
    <row r="52" spans="1:142" ht="16.5" x14ac:dyDescent="0.3">
      <c r="A52" s="4">
        <f>Vstup!A56</f>
        <v>0</v>
      </c>
      <c r="B52" s="31">
        <f>Vstup!B56</f>
        <v>0</v>
      </c>
      <c r="C52" s="43">
        <f t="shared" si="0"/>
        <v>0</v>
      </c>
      <c r="D52" s="20"/>
      <c r="E52" s="27">
        <f t="shared" si="1"/>
        <v>0</v>
      </c>
      <c r="F52" s="5"/>
      <c r="G52" s="27">
        <f t="shared" si="2"/>
        <v>0</v>
      </c>
      <c r="H52" s="12"/>
      <c r="I52" s="27">
        <f t="shared" si="3"/>
        <v>0</v>
      </c>
      <c r="J52" s="12"/>
      <c r="K52" s="27">
        <f t="shared" si="4"/>
        <v>0</v>
      </c>
      <c r="L52" s="39">
        <f t="shared" si="5"/>
        <v>0</v>
      </c>
      <c r="M52" s="12"/>
      <c r="N52" s="12"/>
      <c r="O52" s="27">
        <f t="shared" si="6"/>
        <v>0</v>
      </c>
      <c r="P52" s="14"/>
      <c r="Q52" s="27">
        <f t="shared" si="7"/>
        <v>0</v>
      </c>
      <c r="R52" s="14"/>
      <c r="S52" s="27">
        <f t="shared" si="8"/>
        <v>0</v>
      </c>
      <c r="T52" s="5"/>
      <c r="U52" s="27">
        <f t="shared" si="9"/>
        <v>0</v>
      </c>
      <c r="V52" s="11"/>
      <c r="W52" s="27">
        <f t="shared" si="10"/>
        <v>0</v>
      </c>
      <c r="X52" s="39">
        <f t="shared" si="11"/>
        <v>0</v>
      </c>
    </row>
    <row r="53" spans="1:142" ht="16.5" x14ac:dyDescent="0.3">
      <c r="A53" s="4">
        <f>Vstup!A57</f>
        <v>0</v>
      </c>
      <c r="B53" s="31">
        <f>Vstup!B57</f>
        <v>0</v>
      </c>
      <c r="C53" s="43">
        <f t="shared" si="0"/>
        <v>0</v>
      </c>
      <c r="D53" s="20"/>
      <c r="E53" s="27">
        <f t="shared" si="1"/>
        <v>0</v>
      </c>
      <c r="F53" s="5"/>
      <c r="G53" s="27">
        <f t="shared" si="2"/>
        <v>0</v>
      </c>
      <c r="H53" s="12"/>
      <c r="I53" s="27">
        <f t="shared" si="3"/>
        <v>0</v>
      </c>
      <c r="J53" s="12"/>
      <c r="K53" s="27">
        <f t="shared" si="4"/>
        <v>0</v>
      </c>
      <c r="L53" s="39">
        <f t="shared" si="5"/>
        <v>0</v>
      </c>
      <c r="M53" s="12"/>
      <c r="N53" s="12"/>
      <c r="O53" s="12"/>
      <c r="P53" s="14"/>
      <c r="Q53" s="14"/>
      <c r="R53" s="14"/>
      <c r="S53" s="14"/>
      <c r="T53" s="6"/>
      <c r="U53" s="4"/>
      <c r="V53" s="11"/>
      <c r="W53" s="9"/>
    </row>
    <row r="54" spans="1:142" ht="16.5" x14ac:dyDescent="0.3">
      <c r="A54" s="4">
        <f>Vstup!A58</f>
        <v>0</v>
      </c>
      <c r="B54" s="31">
        <f>Vstup!B58</f>
        <v>0</v>
      </c>
      <c r="C54" s="43">
        <f t="shared" si="0"/>
        <v>0</v>
      </c>
      <c r="D54" s="20"/>
      <c r="E54" s="27">
        <f t="shared" si="1"/>
        <v>0</v>
      </c>
      <c r="F54" s="5"/>
      <c r="G54" s="27">
        <f t="shared" si="2"/>
        <v>0</v>
      </c>
      <c r="H54" s="12"/>
      <c r="I54" s="27">
        <f t="shared" si="3"/>
        <v>0</v>
      </c>
      <c r="J54" s="12"/>
      <c r="K54" s="27">
        <f t="shared" si="4"/>
        <v>0</v>
      </c>
      <c r="L54" s="39">
        <f t="shared" si="5"/>
        <v>0</v>
      </c>
      <c r="M54" s="12"/>
      <c r="N54" s="12"/>
      <c r="O54" s="12"/>
      <c r="P54" s="14"/>
      <c r="Q54" s="14"/>
      <c r="R54" s="14"/>
      <c r="S54" s="14"/>
      <c r="T54" s="5"/>
      <c r="U54" s="4"/>
      <c r="V54" s="11"/>
      <c r="W54" s="9"/>
    </row>
    <row r="55" spans="1:142" ht="16.5" x14ac:dyDescent="0.3">
      <c r="A55" s="4">
        <f>Vstup!A59</f>
        <v>0</v>
      </c>
      <c r="B55" s="31">
        <f>Vstup!B59</f>
        <v>0</v>
      </c>
      <c r="C55" s="43">
        <f t="shared" si="0"/>
        <v>0</v>
      </c>
      <c r="D55" s="20"/>
      <c r="E55" s="27">
        <f t="shared" si="1"/>
        <v>0</v>
      </c>
      <c r="F55" s="5"/>
      <c r="G55" s="27">
        <f t="shared" si="2"/>
        <v>0</v>
      </c>
      <c r="H55" s="12"/>
      <c r="I55" s="27">
        <f t="shared" si="3"/>
        <v>0</v>
      </c>
      <c r="J55" s="12"/>
      <c r="K55" s="27">
        <f t="shared" si="4"/>
        <v>0</v>
      </c>
      <c r="L55" s="39">
        <f t="shared" si="5"/>
        <v>0</v>
      </c>
      <c r="M55" s="12"/>
      <c r="N55" s="12"/>
      <c r="O55" s="12"/>
      <c r="P55" s="14"/>
      <c r="Q55" s="14"/>
      <c r="R55" s="14"/>
      <c r="S55" s="14"/>
      <c r="T55" s="5"/>
      <c r="U55" s="4"/>
      <c r="V55" s="11"/>
      <c r="W55" s="9"/>
    </row>
    <row r="56" spans="1:142" ht="16.5" x14ac:dyDescent="0.3">
      <c r="A56" s="4">
        <f>Vstup!A60</f>
        <v>0</v>
      </c>
      <c r="B56" s="31">
        <f>Vstup!B60</f>
        <v>0</v>
      </c>
      <c r="C56" s="43">
        <f t="shared" si="0"/>
        <v>0</v>
      </c>
      <c r="D56" s="20"/>
      <c r="E56" s="27">
        <f t="shared" si="1"/>
        <v>0</v>
      </c>
      <c r="F56" s="5"/>
      <c r="G56" s="27">
        <f t="shared" si="2"/>
        <v>0</v>
      </c>
      <c r="H56" s="12"/>
      <c r="I56" s="27">
        <f t="shared" si="3"/>
        <v>0</v>
      </c>
      <c r="J56" s="12"/>
      <c r="K56" s="27">
        <f t="shared" si="4"/>
        <v>0</v>
      </c>
      <c r="L56" s="39">
        <f t="shared" si="5"/>
        <v>0</v>
      </c>
      <c r="M56" s="12"/>
      <c r="N56" s="12"/>
      <c r="O56" s="12"/>
      <c r="P56" s="14"/>
      <c r="Q56" s="14"/>
      <c r="R56" s="14"/>
      <c r="S56" s="14"/>
      <c r="T56" s="5"/>
      <c r="U56" s="4"/>
      <c r="V56" s="11"/>
      <c r="W56" s="9"/>
    </row>
    <row r="57" spans="1:142" ht="16.5" x14ac:dyDescent="0.3">
      <c r="A57" s="4">
        <f>Vstup!A61</f>
        <v>0</v>
      </c>
      <c r="B57" s="31">
        <f>Vstup!B61</f>
        <v>0</v>
      </c>
      <c r="C57" s="43">
        <f t="shared" si="0"/>
        <v>0</v>
      </c>
      <c r="D57" s="20"/>
      <c r="E57" s="27">
        <f t="shared" si="1"/>
        <v>0</v>
      </c>
      <c r="F57" s="5"/>
      <c r="G57" s="27">
        <f t="shared" si="2"/>
        <v>0</v>
      </c>
      <c r="H57" s="12"/>
      <c r="I57" s="27">
        <f t="shared" si="3"/>
        <v>0</v>
      </c>
      <c r="J57" s="12"/>
      <c r="K57" s="27">
        <f t="shared" si="4"/>
        <v>0</v>
      </c>
      <c r="L57" s="39">
        <f t="shared" si="5"/>
        <v>0</v>
      </c>
      <c r="M57" s="12"/>
      <c r="N57" s="12"/>
      <c r="O57" s="12"/>
      <c r="P57" s="14"/>
      <c r="Q57" s="14"/>
      <c r="R57" s="14"/>
      <c r="S57" s="14"/>
      <c r="T57" s="5"/>
      <c r="U57" s="4"/>
      <c r="V57" s="11"/>
      <c r="W57" s="9"/>
    </row>
    <row r="58" spans="1:142" ht="16.5" x14ac:dyDescent="0.3">
      <c r="A58" s="4">
        <f>Vstup!A62</f>
        <v>0</v>
      </c>
      <c r="B58" s="31">
        <f>Vstup!B62</f>
        <v>0</v>
      </c>
      <c r="C58" s="43">
        <f t="shared" si="0"/>
        <v>0</v>
      </c>
      <c r="D58" s="20"/>
      <c r="E58" s="27">
        <f t="shared" si="1"/>
        <v>0</v>
      </c>
      <c r="F58" s="5"/>
      <c r="G58" s="27">
        <f t="shared" si="2"/>
        <v>0</v>
      </c>
      <c r="H58" s="12"/>
      <c r="I58" s="27">
        <f t="shared" si="3"/>
        <v>0</v>
      </c>
      <c r="J58" s="12"/>
      <c r="K58" s="27">
        <f t="shared" si="4"/>
        <v>0</v>
      </c>
      <c r="L58" s="39">
        <f t="shared" si="5"/>
        <v>0</v>
      </c>
      <c r="M58" s="12"/>
      <c r="N58" s="12"/>
      <c r="O58" s="12"/>
      <c r="P58" s="14"/>
      <c r="Q58" s="14"/>
      <c r="R58" s="14"/>
      <c r="S58" s="14"/>
      <c r="T58" s="5"/>
      <c r="U58" s="4"/>
      <c r="V58" s="11"/>
      <c r="W58" s="9"/>
    </row>
    <row r="59" spans="1:142" ht="16.5" x14ac:dyDescent="0.3">
      <c r="A59" s="4">
        <f>Vstup!A63</f>
        <v>0</v>
      </c>
      <c r="B59" s="31">
        <f>Vstup!B63</f>
        <v>0</v>
      </c>
      <c r="C59" s="43">
        <f t="shared" si="0"/>
        <v>0</v>
      </c>
      <c r="D59" s="20"/>
      <c r="E59" s="27">
        <f t="shared" si="1"/>
        <v>0</v>
      </c>
      <c r="F59" s="5"/>
      <c r="G59" s="27">
        <f t="shared" si="2"/>
        <v>0</v>
      </c>
      <c r="H59" s="12"/>
      <c r="I59" s="27">
        <f t="shared" si="3"/>
        <v>0</v>
      </c>
      <c r="J59" s="12"/>
      <c r="K59" s="27">
        <f t="shared" si="4"/>
        <v>0</v>
      </c>
      <c r="L59" s="39">
        <f t="shared" si="5"/>
        <v>0</v>
      </c>
      <c r="M59" s="12"/>
      <c r="N59" s="12"/>
      <c r="O59" s="12"/>
      <c r="P59" s="14"/>
      <c r="Q59" s="14"/>
      <c r="R59" s="14"/>
      <c r="S59" s="14"/>
      <c r="T59" s="5"/>
      <c r="U59" s="4"/>
      <c r="V59" s="11"/>
      <c r="W59" s="9"/>
    </row>
    <row r="60" spans="1:142" ht="16.5" x14ac:dyDescent="0.3">
      <c r="A60" s="4">
        <f>Vstup!A64</f>
        <v>0</v>
      </c>
      <c r="B60" s="31">
        <f>Vstup!B64</f>
        <v>0</v>
      </c>
      <c r="C60" s="43">
        <f t="shared" si="0"/>
        <v>0</v>
      </c>
      <c r="D60" s="20"/>
      <c r="E60" s="27">
        <f t="shared" si="1"/>
        <v>0</v>
      </c>
      <c r="F60" s="5"/>
      <c r="G60" s="27">
        <f t="shared" si="2"/>
        <v>0</v>
      </c>
      <c r="H60" s="12"/>
      <c r="I60" s="27">
        <f t="shared" si="3"/>
        <v>0</v>
      </c>
      <c r="J60" s="12"/>
      <c r="K60" s="27">
        <f t="shared" si="4"/>
        <v>0</v>
      </c>
      <c r="L60" s="39">
        <f t="shared" si="5"/>
        <v>0</v>
      </c>
      <c r="M60" s="12"/>
      <c r="N60" s="12"/>
      <c r="O60" s="12"/>
      <c r="P60" s="14"/>
      <c r="Q60" s="14"/>
      <c r="R60" s="14"/>
      <c r="S60" s="14"/>
      <c r="T60" s="5"/>
      <c r="U60" s="4"/>
      <c r="V60" s="11"/>
      <c r="W60" s="9"/>
    </row>
    <row r="61" spans="1:142" ht="16.5" x14ac:dyDescent="0.3">
      <c r="A61" s="4">
        <f>Vstup!A65</f>
        <v>0</v>
      </c>
      <c r="B61" s="31">
        <f>Vstup!B65</f>
        <v>0</v>
      </c>
      <c r="C61" s="43">
        <f t="shared" si="0"/>
        <v>0</v>
      </c>
      <c r="D61" s="20"/>
      <c r="E61" s="27">
        <f t="shared" si="1"/>
        <v>0</v>
      </c>
      <c r="F61" s="5"/>
      <c r="G61" s="27">
        <f t="shared" si="2"/>
        <v>0</v>
      </c>
      <c r="H61" s="12"/>
      <c r="I61" s="27">
        <f t="shared" si="3"/>
        <v>0</v>
      </c>
      <c r="J61" s="12"/>
      <c r="K61" s="27">
        <f t="shared" si="4"/>
        <v>0</v>
      </c>
      <c r="L61" s="39">
        <f t="shared" si="5"/>
        <v>0</v>
      </c>
      <c r="M61" s="12"/>
      <c r="N61" s="12"/>
      <c r="O61" s="12"/>
      <c r="P61" s="14"/>
      <c r="Q61" s="14"/>
      <c r="R61" s="14"/>
      <c r="S61" s="14"/>
      <c r="T61" s="6"/>
      <c r="U61" s="4"/>
      <c r="V61" s="11"/>
      <c r="W61" s="9"/>
    </row>
    <row r="62" spans="1:142" ht="16.5" x14ac:dyDescent="0.3">
      <c r="A62" s="4">
        <f>Vstup!A66</f>
        <v>0</v>
      </c>
      <c r="B62" s="31">
        <f>Vstup!B66</f>
        <v>0</v>
      </c>
      <c r="C62" s="43">
        <f t="shared" si="0"/>
        <v>0</v>
      </c>
      <c r="D62" s="20"/>
      <c r="E62" s="27">
        <f t="shared" si="1"/>
        <v>0</v>
      </c>
      <c r="F62" s="5"/>
      <c r="G62" s="27">
        <f t="shared" si="2"/>
        <v>0</v>
      </c>
      <c r="H62" s="12"/>
      <c r="I62" s="27">
        <f t="shared" si="3"/>
        <v>0</v>
      </c>
      <c r="J62" s="12"/>
      <c r="K62" s="27">
        <f t="shared" si="4"/>
        <v>0</v>
      </c>
      <c r="L62" s="39">
        <f t="shared" si="5"/>
        <v>0</v>
      </c>
      <c r="M62" s="12"/>
      <c r="N62" s="12"/>
      <c r="O62" s="12"/>
      <c r="P62" s="14"/>
      <c r="Q62" s="14"/>
      <c r="R62" s="14"/>
      <c r="S62" s="14"/>
      <c r="T62" s="5"/>
      <c r="U62" s="4"/>
      <c r="V62" s="11"/>
      <c r="W62" s="9"/>
    </row>
    <row r="63" spans="1:142" ht="16.5" x14ac:dyDescent="0.3">
      <c r="A63" s="4">
        <f>Vstup!A67</f>
        <v>0</v>
      </c>
      <c r="B63" s="31">
        <f>Vstup!B67</f>
        <v>0</v>
      </c>
      <c r="C63" s="43">
        <f t="shared" si="0"/>
        <v>0</v>
      </c>
      <c r="D63" s="20"/>
      <c r="E63" s="27">
        <f t="shared" si="1"/>
        <v>0</v>
      </c>
      <c r="F63" s="5"/>
      <c r="G63" s="27">
        <f t="shared" si="2"/>
        <v>0</v>
      </c>
      <c r="H63" s="12"/>
      <c r="I63" s="27">
        <f t="shared" si="3"/>
        <v>0</v>
      </c>
      <c r="J63" s="12"/>
      <c r="K63" s="27">
        <f t="shared" si="4"/>
        <v>0</v>
      </c>
      <c r="L63" s="39">
        <f t="shared" si="5"/>
        <v>0</v>
      </c>
      <c r="M63" s="12"/>
      <c r="N63" s="12"/>
      <c r="O63" s="12"/>
      <c r="P63" s="14"/>
      <c r="Q63" s="14"/>
      <c r="R63" s="14"/>
      <c r="S63" s="14"/>
      <c r="T63" s="5"/>
      <c r="U63" s="4"/>
      <c r="V63" s="11"/>
      <c r="W63" s="9"/>
    </row>
    <row r="64" spans="1:142" ht="16.5" x14ac:dyDescent="0.3">
      <c r="A64" s="4">
        <f>Vstup!A68</f>
        <v>0</v>
      </c>
      <c r="B64" s="31">
        <f>Vstup!B68</f>
        <v>0</v>
      </c>
      <c r="C64" s="43">
        <f t="shared" si="0"/>
        <v>0</v>
      </c>
      <c r="D64" s="20"/>
      <c r="E64" s="27">
        <f t="shared" si="1"/>
        <v>0</v>
      </c>
      <c r="F64" s="5"/>
      <c r="G64" s="27">
        <f t="shared" si="2"/>
        <v>0</v>
      </c>
      <c r="H64" s="12"/>
      <c r="I64" s="27">
        <f t="shared" si="3"/>
        <v>0</v>
      </c>
      <c r="J64" s="12"/>
      <c r="K64" s="27">
        <f t="shared" si="4"/>
        <v>0</v>
      </c>
      <c r="L64" s="39">
        <f t="shared" si="5"/>
        <v>0</v>
      </c>
      <c r="M64" s="12"/>
      <c r="N64" s="12"/>
      <c r="O64" s="12"/>
      <c r="P64" s="14"/>
      <c r="Q64" s="14"/>
      <c r="R64" s="14"/>
      <c r="S64" s="14"/>
      <c r="T64" s="5"/>
      <c r="U64" s="4"/>
      <c r="V64" s="11"/>
      <c r="W64" s="9"/>
    </row>
    <row r="65" spans="1:23" ht="16.5" x14ac:dyDescent="0.3">
      <c r="A65" s="4">
        <f>Vstup!A69</f>
        <v>0</v>
      </c>
      <c r="B65" s="31">
        <f>Vstup!B69</f>
        <v>0</v>
      </c>
      <c r="C65" s="43">
        <f t="shared" si="0"/>
        <v>0</v>
      </c>
      <c r="D65" s="20"/>
      <c r="E65" s="27">
        <f t="shared" si="1"/>
        <v>0</v>
      </c>
      <c r="F65" s="5"/>
      <c r="G65" s="27">
        <f t="shared" si="2"/>
        <v>0</v>
      </c>
      <c r="H65" s="12"/>
      <c r="I65" s="27">
        <f t="shared" si="3"/>
        <v>0</v>
      </c>
      <c r="J65" s="12"/>
      <c r="K65" s="27">
        <f t="shared" si="4"/>
        <v>0</v>
      </c>
      <c r="L65" s="39">
        <f t="shared" si="5"/>
        <v>0</v>
      </c>
      <c r="M65" s="12"/>
      <c r="N65" s="12"/>
      <c r="O65" s="12"/>
      <c r="P65" s="14"/>
      <c r="Q65" s="14"/>
      <c r="R65" s="14"/>
      <c r="S65" s="14"/>
      <c r="T65" s="5"/>
      <c r="U65" s="4"/>
      <c r="V65" s="11"/>
      <c r="W65" s="9"/>
    </row>
    <row r="66" spans="1:23" ht="16.5" x14ac:dyDescent="0.3">
      <c r="A66" s="4">
        <f>Vstup!A70</f>
        <v>0</v>
      </c>
      <c r="B66" s="31">
        <f>Vstup!B70</f>
        <v>0</v>
      </c>
      <c r="C66" s="43">
        <f t="shared" ref="C66:C129" si="74">SUM(L66,X66,AT66,BF66,BV66,CJ66,CR66,DH66,EB66)</f>
        <v>0</v>
      </c>
      <c r="D66" s="20"/>
      <c r="E66" s="27">
        <f t="shared" ref="E66:E129" si="75">IF(D66="P", 1, IF(OR(D66="N", D66="W"), 1, 0))</f>
        <v>0</v>
      </c>
      <c r="F66" s="5"/>
      <c r="G66" s="27">
        <f t="shared" ref="G66:G129" si="76">IF(F66="P", 1, IF(OR(F66="N", F66="W"), 1, 0))</f>
        <v>0</v>
      </c>
      <c r="H66" s="12"/>
      <c r="I66" s="27">
        <f t="shared" ref="I66:I129" si="77">IF(H66="P", 2, IF(OR(H66="N", H66="W"), 2, 0))</f>
        <v>0</v>
      </c>
      <c r="J66" s="12"/>
      <c r="K66" s="27">
        <f t="shared" ref="K66:K129" si="78">IF(J66="P", 2, IF(OR(J66="N", J66="W"), 2, 0))</f>
        <v>0</v>
      </c>
      <c r="L66" s="39">
        <f t="shared" ref="L66:L129" si="79">IF(SUM(E66, G66, I66, K66)&gt;=3, 3, SUM(E66, G66, I66, K66))</f>
        <v>0</v>
      </c>
      <c r="M66" s="12"/>
      <c r="N66" s="12"/>
      <c r="O66" s="12"/>
      <c r="P66" s="14"/>
      <c r="Q66" s="14"/>
      <c r="R66" s="14"/>
      <c r="S66" s="14"/>
      <c r="T66" s="5"/>
      <c r="U66" s="4"/>
      <c r="V66" s="11"/>
      <c r="W66" s="9"/>
    </row>
    <row r="67" spans="1:23" ht="16.5" x14ac:dyDescent="0.3">
      <c r="A67" s="4">
        <f>Vstup!A71</f>
        <v>0</v>
      </c>
      <c r="B67" s="31">
        <f>Vstup!B71</f>
        <v>0</v>
      </c>
      <c r="C67" s="43">
        <f t="shared" si="74"/>
        <v>0</v>
      </c>
      <c r="D67" s="20"/>
      <c r="E67" s="27">
        <f t="shared" si="75"/>
        <v>0</v>
      </c>
      <c r="F67" s="5"/>
      <c r="G67" s="27">
        <f t="shared" si="76"/>
        <v>0</v>
      </c>
      <c r="H67" s="12"/>
      <c r="I67" s="27">
        <f t="shared" si="77"/>
        <v>0</v>
      </c>
      <c r="J67" s="12"/>
      <c r="K67" s="27">
        <f t="shared" si="78"/>
        <v>0</v>
      </c>
      <c r="L67" s="39">
        <f t="shared" si="79"/>
        <v>0</v>
      </c>
      <c r="M67" s="12"/>
      <c r="N67" s="12"/>
      <c r="O67" s="12"/>
      <c r="P67" s="14"/>
      <c r="Q67" s="14"/>
      <c r="R67" s="14"/>
      <c r="S67" s="14"/>
      <c r="T67" s="5"/>
      <c r="U67" s="4"/>
      <c r="V67" s="11"/>
      <c r="W67" s="9"/>
    </row>
    <row r="68" spans="1:23" ht="16.5" x14ac:dyDescent="0.3">
      <c r="A68" s="4">
        <f>Vstup!A72</f>
        <v>0</v>
      </c>
      <c r="B68" s="31">
        <f>Vstup!B72</f>
        <v>0</v>
      </c>
      <c r="C68" s="43">
        <f t="shared" si="74"/>
        <v>0</v>
      </c>
      <c r="D68" s="20"/>
      <c r="E68" s="27">
        <f t="shared" si="75"/>
        <v>0</v>
      </c>
      <c r="F68" s="5"/>
      <c r="G68" s="27">
        <f t="shared" si="76"/>
        <v>0</v>
      </c>
      <c r="H68" s="12"/>
      <c r="I68" s="27">
        <f t="shared" si="77"/>
        <v>0</v>
      </c>
      <c r="J68" s="12"/>
      <c r="K68" s="27">
        <f t="shared" si="78"/>
        <v>0</v>
      </c>
      <c r="L68" s="39">
        <f t="shared" si="79"/>
        <v>0</v>
      </c>
      <c r="M68" s="12"/>
      <c r="N68" s="12"/>
      <c r="O68" s="12"/>
      <c r="P68" s="14"/>
      <c r="Q68" s="14"/>
      <c r="R68" s="14"/>
      <c r="S68" s="14"/>
      <c r="T68" s="5"/>
      <c r="U68" s="4"/>
      <c r="V68" s="11"/>
      <c r="W68" s="9"/>
    </row>
    <row r="69" spans="1:23" ht="16.5" x14ac:dyDescent="0.3">
      <c r="A69" s="4">
        <f>Vstup!A73</f>
        <v>0</v>
      </c>
      <c r="B69" s="31">
        <f>Vstup!B73</f>
        <v>0</v>
      </c>
      <c r="C69" s="43">
        <f t="shared" si="74"/>
        <v>0</v>
      </c>
      <c r="D69" s="20"/>
      <c r="E69" s="27">
        <f t="shared" si="75"/>
        <v>0</v>
      </c>
      <c r="F69" s="5"/>
      <c r="G69" s="27">
        <f t="shared" si="76"/>
        <v>0</v>
      </c>
      <c r="H69" s="12"/>
      <c r="I69" s="27">
        <f t="shared" si="77"/>
        <v>0</v>
      </c>
      <c r="J69" s="12"/>
      <c r="K69" s="27">
        <f t="shared" si="78"/>
        <v>0</v>
      </c>
      <c r="L69" s="39">
        <f t="shared" si="79"/>
        <v>0</v>
      </c>
      <c r="M69" s="12"/>
      <c r="N69" s="12"/>
      <c r="O69" s="12"/>
      <c r="P69" s="14"/>
      <c r="Q69" s="14"/>
      <c r="R69" s="14"/>
      <c r="S69" s="14"/>
      <c r="T69" s="5"/>
      <c r="U69" s="4"/>
      <c r="V69" s="11"/>
      <c r="W69" s="9"/>
    </row>
    <row r="70" spans="1:23" ht="16.5" x14ac:dyDescent="0.3">
      <c r="A70" s="4">
        <f>Vstup!A74</f>
        <v>0</v>
      </c>
      <c r="B70" s="31">
        <f>Vstup!B74</f>
        <v>0</v>
      </c>
      <c r="C70" s="43">
        <f t="shared" si="74"/>
        <v>0</v>
      </c>
      <c r="D70" s="20"/>
      <c r="E70" s="27">
        <f t="shared" si="75"/>
        <v>0</v>
      </c>
      <c r="F70" s="5"/>
      <c r="G70" s="27">
        <f t="shared" si="76"/>
        <v>0</v>
      </c>
      <c r="H70" s="12"/>
      <c r="I70" s="27">
        <f t="shared" si="77"/>
        <v>0</v>
      </c>
      <c r="J70" s="12"/>
      <c r="K70" s="27">
        <f t="shared" si="78"/>
        <v>0</v>
      </c>
      <c r="L70" s="39">
        <f t="shared" si="79"/>
        <v>0</v>
      </c>
      <c r="M70" s="12"/>
      <c r="N70" s="12"/>
      <c r="O70" s="12"/>
      <c r="P70" s="14"/>
      <c r="Q70" s="14"/>
      <c r="R70" s="14"/>
      <c r="S70" s="14"/>
      <c r="T70" s="5"/>
      <c r="U70" s="4"/>
      <c r="V70" s="11"/>
      <c r="W70" s="9"/>
    </row>
    <row r="71" spans="1:23" ht="16.5" x14ac:dyDescent="0.3">
      <c r="A71" s="4">
        <f>Vstup!A75</f>
        <v>0</v>
      </c>
      <c r="B71" s="31">
        <f>Vstup!B75</f>
        <v>0</v>
      </c>
      <c r="C71" s="43">
        <f t="shared" si="74"/>
        <v>0</v>
      </c>
      <c r="D71" s="20"/>
      <c r="E71" s="27">
        <f t="shared" si="75"/>
        <v>0</v>
      </c>
      <c r="F71" s="5"/>
      <c r="G71" s="27">
        <f t="shared" si="76"/>
        <v>0</v>
      </c>
      <c r="H71" s="12"/>
      <c r="I71" s="27">
        <f t="shared" si="77"/>
        <v>0</v>
      </c>
      <c r="J71" s="12"/>
      <c r="K71" s="27">
        <f t="shared" si="78"/>
        <v>0</v>
      </c>
      <c r="L71" s="39">
        <f t="shared" si="79"/>
        <v>0</v>
      </c>
      <c r="M71" s="12"/>
      <c r="N71" s="12"/>
      <c r="O71" s="12"/>
      <c r="P71" s="14"/>
      <c r="Q71" s="14"/>
      <c r="R71" s="14"/>
      <c r="S71" s="14"/>
      <c r="T71" s="5"/>
      <c r="U71" s="4"/>
      <c r="V71" s="11"/>
      <c r="W71" s="9"/>
    </row>
    <row r="72" spans="1:23" ht="16.5" x14ac:dyDescent="0.3">
      <c r="A72" s="4">
        <f>Vstup!A76</f>
        <v>0</v>
      </c>
      <c r="B72" s="31">
        <f>Vstup!B76</f>
        <v>0</v>
      </c>
      <c r="C72" s="43">
        <f t="shared" si="74"/>
        <v>0</v>
      </c>
      <c r="D72" s="20"/>
      <c r="E72" s="27">
        <f t="shared" si="75"/>
        <v>0</v>
      </c>
      <c r="F72" s="5"/>
      <c r="G72" s="27">
        <f t="shared" si="76"/>
        <v>0</v>
      </c>
      <c r="H72" s="12"/>
      <c r="I72" s="27">
        <f t="shared" si="77"/>
        <v>0</v>
      </c>
      <c r="J72" s="12"/>
      <c r="K72" s="27">
        <f t="shared" si="78"/>
        <v>0</v>
      </c>
      <c r="L72" s="39">
        <f t="shared" si="79"/>
        <v>0</v>
      </c>
      <c r="M72" s="12"/>
      <c r="N72" s="12"/>
      <c r="O72" s="12"/>
      <c r="P72" s="14"/>
      <c r="Q72" s="14"/>
      <c r="R72" s="14"/>
      <c r="S72" s="14"/>
      <c r="T72" s="5"/>
      <c r="U72" s="4"/>
      <c r="V72" s="11"/>
      <c r="W72" s="9"/>
    </row>
    <row r="73" spans="1:23" ht="16.5" x14ac:dyDescent="0.3">
      <c r="A73" s="4">
        <f>Vstup!A77</f>
        <v>0</v>
      </c>
      <c r="B73" s="31">
        <f>Vstup!B77</f>
        <v>0</v>
      </c>
      <c r="C73" s="43">
        <f t="shared" si="74"/>
        <v>0</v>
      </c>
      <c r="D73" s="20"/>
      <c r="E73" s="27">
        <f t="shared" si="75"/>
        <v>0</v>
      </c>
      <c r="F73" s="5"/>
      <c r="G73" s="27">
        <f t="shared" si="76"/>
        <v>0</v>
      </c>
      <c r="H73" s="12"/>
      <c r="I73" s="27">
        <f t="shared" si="77"/>
        <v>0</v>
      </c>
      <c r="J73" s="12"/>
      <c r="K73" s="27">
        <f t="shared" si="78"/>
        <v>0</v>
      </c>
      <c r="L73" s="39">
        <f t="shared" si="79"/>
        <v>0</v>
      </c>
      <c r="M73" s="12"/>
      <c r="N73" s="12"/>
      <c r="O73" s="12"/>
      <c r="P73" s="14"/>
      <c r="Q73" s="14"/>
      <c r="R73" s="14"/>
      <c r="S73" s="14"/>
      <c r="T73" s="5"/>
      <c r="U73" s="4"/>
      <c r="V73" s="11"/>
      <c r="W73" s="9"/>
    </row>
    <row r="74" spans="1:23" ht="16.5" x14ac:dyDescent="0.3">
      <c r="A74" s="4">
        <f>Vstup!A78</f>
        <v>0</v>
      </c>
      <c r="B74" s="31">
        <f>Vstup!B78</f>
        <v>0</v>
      </c>
      <c r="C74" s="43">
        <f t="shared" si="74"/>
        <v>0</v>
      </c>
      <c r="D74" s="20"/>
      <c r="E74" s="27">
        <f t="shared" si="75"/>
        <v>0</v>
      </c>
      <c r="F74" s="5"/>
      <c r="G74" s="27">
        <f t="shared" si="76"/>
        <v>0</v>
      </c>
      <c r="H74" s="12"/>
      <c r="I74" s="27">
        <f t="shared" si="77"/>
        <v>0</v>
      </c>
      <c r="J74" s="12"/>
      <c r="K74" s="27">
        <f t="shared" si="78"/>
        <v>0</v>
      </c>
      <c r="L74" s="39">
        <f t="shared" si="79"/>
        <v>0</v>
      </c>
      <c r="M74" s="12"/>
      <c r="N74" s="12"/>
      <c r="O74" s="12"/>
      <c r="P74" s="14"/>
      <c r="Q74" s="14"/>
      <c r="R74" s="14"/>
      <c r="S74" s="14"/>
      <c r="T74" s="5"/>
      <c r="U74" s="4"/>
      <c r="V74" s="11"/>
      <c r="W74" s="9"/>
    </row>
    <row r="75" spans="1:23" ht="16.5" x14ac:dyDescent="0.3">
      <c r="A75" s="4">
        <f>Vstup!A79</f>
        <v>0</v>
      </c>
      <c r="B75" s="31">
        <f>Vstup!B79</f>
        <v>0</v>
      </c>
      <c r="C75" s="43">
        <f t="shared" si="74"/>
        <v>0</v>
      </c>
      <c r="D75" s="20"/>
      <c r="E75" s="27">
        <f t="shared" si="75"/>
        <v>0</v>
      </c>
      <c r="F75" s="5"/>
      <c r="G75" s="27">
        <f t="shared" si="76"/>
        <v>0</v>
      </c>
      <c r="H75" s="12"/>
      <c r="I75" s="27">
        <f t="shared" si="77"/>
        <v>0</v>
      </c>
      <c r="J75" s="12"/>
      <c r="K75" s="27">
        <f t="shared" si="78"/>
        <v>0</v>
      </c>
      <c r="L75" s="39">
        <f t="shared" si="79"/>
        <v>0</v>
      </c>
      <c r="M75" s="12"/>
      <c r="N75" s="12"/>
      <c r="O75" s="12"/>
      <c r="P75" s="14"/>
      <c r="Q75" s="14"/>
      <c r="R75" s="14"/>
      <c r="S75" s="14"/>
      <c r="T75" s="5"/>
      <c r="U75" s="4"/>
      <c r="V75" s="11"/>
      <c r="W75" s="9"/>
    </row>
    <row r="76" spans="1:23" ht="16.5" x14ac:dyDescent="0.3">
      <c r="A76" s="4">
        <f>Vstup!A80</f>
        <v>0</v>
      </c>
      <c r="B76" s="31">
        <f>Vstup!B80</f>
        <v>0</v>
      </c>
      <c r="C76" s="43">
        <f t="shared" si="74"/>
        <v>0</v>
      </c>
      <c r="D76" s="20"/>
      <c r="E76" s="27">
        <f t="shared" si="75"/>
        <v>0</v>
      </c>
      <c r="F76" s="5"/>
      <c r="G76" s="27">
        <f t="shared" si="76"/>
        <v>0</v>
      </c>
      <c r="H76" s="12"/>
      <c r="I76" s="27">
        <f t="shared" si="77"/>
        <v>0</v>
      </c>
      <c r="J76" s="12"/>
      <c r="K76" s="27">
        <f t="shared" si="78"/>
        <v>0</v>
      </c>
      <c r="L76" s="39">
        <f t="shared" si="79"/>
        <v>0</v>
      </c>
      <c r="M76" s="12"/>
      <c r="N76" s="12"/>
      <c r="O76" s="12"/>
      <c r="P76" s="14"/>
      <c r="Q76" s="14"/>
      <c r="R76" s="14"/>
      <c r="S76" s="14"/>
      <c r="T76" s="5"/>
      <c r="U76" s="4"/>
      <c r="V76" s="11"/>
      <c r="W76" s="9"/>
    </row>
    <row r="77" spans="1:23" ht="16.5" x14ac:dyDescent="0.3">
      <c r="A77" s="4">
        <f>Vstup!A81</f>
        <v>0</v>
      </c>
      <c r="B77" s="31">
        <f>Vstup!B81</f>
        <v>0</v>
      </c>
      <c r="C77" s="43">
        <f t="shared" si="74"/>
        <v>0</v>
      </c>
      <c r="D77" s="20"/>
      <c r="E77" s="27">
        <f t="shared" si="75"/>
        <v>0</v>
      </c>
      <c r="F77" s="5"/>
      <c r="G77" s="27">
        <f t="shared" si="76"/>
        <v>0</v>
      </c>
      <c r="H77" s="12"/>
      <c r="I77" s="27">
        <f t="shared" si="77"/>
        <v>0</v>
      </c>
      <c r="J77" s="12"/>
      <c r="K77" s="27">
        <f t="shared" si="78"/>
        <v>0</v>
      </c>
      <c r="L77" s="39">
        <f t="shared" si="79"/>
        <v>0</v>
      </c>
      <c r="M77" s="12"/>
      <c r="N77" s="12"/>
      <c r="O77" s="12"/>
      <c r="P77" s="14"/>
      <c r="Q77" s="14"/>
      <c r="R77" s="14"/>
      <c r="S77" s="14"/>
      <c r="T77" s="6"/>
      <c r="U77" s="4"/>
      <c r="V77" s="11"/>
      <c r="W77" s="9"/>
    </row>
    <row r="78" spans="1:23" ht="16.5" x14ac:dyDescent="0.3">
      <c r="A78" s="4">
        <f>Vstup!A82</f>
        <v>0</v>
      </c>
      <c r="B78" s="31">
        <f>Vstup!B82</f>
        <v>0</v>
      </c>
      <c r="C78" s="43">
        <f t="shared" si="74"/>
        <v>0</v>
      </c>
      <c r="D78" s="20"/>
      <c r="E78" s="27">
        <f t="shared" si="75"/>
        <v>0</v>
      </c>
      <c r="F78" s="5"/>
      <c r="G78" s="27">
        <f t="shared" si="76"/>
        <v>0</v>
      </c>
      <c r="H78" s="12"/>
      <c r="I78" s="27">
        <f t="shared" si="77"/>
        <v>0</v>
      </c>
      <c r="J78" s="12"/>
      <c r="K78" s="27">
        <f t="shared" si="78"/>
        <v>0</v>
      </c>
      <c r="L78" s="39">
        <f t="shared" si="79"/>
        <v>0</v>
      </c>
      <c r="M78" s="12"/>
      <c r="N78" s="12"/>
      <c r="O78" s="12"/>
      <c r="P78" s="14"/>
      <c r="Q78" s="14"/>
      <c r="R78" s="14"/>
      <c r="S78" s="14"/>
      <c r="T78" s="5"/>
      <c r="U78" s="4"/>
      <c r="V78" s="11"/>
      <c r="W78" s="9"/>
    </row>
    <row r="79" spans="1:23" ht="16.5" x14ac:dyDescent="0.3">
      <c r="A79" s="4">
        <f>Vstup!A83</f>
        <v>0</v>
      </c>
      <c r="B79" s="31">
        <f>Vstup!B83</f>
        <v>0</v>
      </c>
      <c r="C79" s="43">
        <f t="shared" si="74"/>
        <v>0</v>
      </c>
      <c r="D79" s="20"/>
      <c r="E79" s="27">
        <f t="shared" si="75"/>
        <v>0</v>
      </c>
      <c r="F79" s="5"/>
      <c r="G79" s="27">
        <f t="shared" si="76"/>
        <v>0</v>
      </c>
      <c r="H79" s="12"/>
      <c r="I79" s="27">
        <f t="shared" si="77"/>
        <v>0</v>
      </c>
      <c r="J79" s="12"/>
      <c r="K79" s="27">
        <f t="shared" si="78"/>
        <v>0</v>
      </c>
      <c r="L79" s="39">
        <f t="shared" si="79"/>
        <v>0</v>
      </c>
      <c r="M79" s="12"/>
      <c r="N79" s="12"/>
      <c r="O79" s="12"/>
      <c r="P79" s="14"/>
      <c r="Q79" s="14"/>
      <c r="R79" s="14"/>
      <c r="S79" s="14"/>
      <c r="T79" s="5"/>
      <c r="U79" s="4"/>
      <c r="V79" s="11"/>
      <c r="W79" s="9"/>
    </row>
    <row r="80" spans="1:23" ht="16.5" x14ac:dyDescent="0.3">
      <c r="A80" s="4">
        <f>Vstup!A84</f>
        <v>0</v>
      </c>
      <c r="B80" s="31">
        <f>Vstup!B84</f>
        <v>0</v>
      </c>
      <c r="C80" s="43">
        <f t="shared" si="74"/>
        <v>0</v>
      </c>
      <c r="D80" s="20"/>
      <c r="E80" s="27">
        <f t="shared" si="75"/>
        <v>0</v>
      </c>
      <c r="F80" s="5"/>
      <c r="G80" s="27">
        <f t="shared" si="76"/>
        <v>0</v>
      </c>
      <c r="H80" s="12"/>
      <c r="I80" s="27">
        <f t="shared" si="77"/>
        <v>0</v>
      </c>
      <c r="J80" s="12"/>
      <c r="K80" s="27">
        <f t="shared" si="78"/>
        <v>0</v>
      </c>
      <c r="L80" s="39">
        <f t="shared" si="79"/>
        <v>0</v>
      </c>
      <c r="M80" s="12"/>
      <c r="N80" s="12"/>
      <c r="O80" s="12"/>
      <c r="P80" s="14"/>
      <c r="Q80" s="14"/>
      <c r="R80" s="14"/>
      <c r="S80" s="14"/>
      <c r="T80" s="5"/>
      <c r="U80" s="4"/>
      <c r="V80" s="11"/>
      <c r="W80" s="9"/>
    </row>
    <row r="81" spans="1:23" ht="16.5" x14ac:dyDescent="0.3">
      <c r="A81" s="4">
        <f>Vstup!A85</f>
        <v>0</v>
      </c>
      <c r="B81" s="31">
        <f>Vstup!B85</f>
        <v>0</v>
      </c>
      <c r="C81" s="43">
        <f t="shared" si="74"/>
        <v>0</v>
      </c>
      <c r="D81" s="20"/>
      <c r="E81" s="27">
        <f t="shared" si="75"/>
        <v>0</v>
      </c>
      <c r="F81" s="5"/>
      <c r="G81" s="27">
        <f t="shared" si="76"/>
        <v>0</v>
      </c>
      <c r="H81" s="12"/>
      <c r="I81" s="27">
        <f t="shared" si="77"/>
        <v>0</v>
      </c>
      <c r="J81" s="12"/>
      <c r="K81" s="27">
        <f t="shared" si="78"/>
        <v>0</v>
      </c>
      <c r="L81" s="39">
        <f t="shared" si="79"/>
        <v>0</v>
      </c>
      <c r="M81" s="12"/>
      <c r="N81" s="12"/>
      <c r="O81" s="12"/>
      <c r="P81" s="14"/>
      <c r="Q81" s="14"/>
      <c r="R81" s="14"/>
      <c r="S81" s="14"/>
      <c r="T81" s="5"/>
      <c r="U81" s="4"/>
      <c r="V81" s="11"/>
      <c r="W81" s="9"/>
    </row>
    <row r="82" spans="1:23" ht="16.5" x14ac:dyDescent="0.3">
      <c r="A82" s="4">
        <f>Vstup!A86</f>
        <v>0</v>
      </c>
      <c r="B82" s="31">
        <f>Vstup!B86</f>
        <v>0</v>
      </c>
      <c r="C82" s="43">
        <f t="shared" si="74"/>
        <v>0</v>
      </c>
      <c r="D82" s="20"/>
      <c r="E82" s="27">
        <f t="shared" si="75"/>
        <v>0</v>
      </c>
      <c r="F82" s="5"/>
      <c r="G82" s="27">
        <f t="shared" si="76"/>
        <v>0</v>
      </c>
      <c r="H82" s="12"/>
      <c r="I82" s="27">
        <f t="shared" si="77"/>
        <v>0</v>
      </c>
      <c r="J82" s="12"/>
      <c r="K82" s="27">
        <f t="shared" si="78"/>
        <v>0</v>
      </c>
      <c r="L82" s="39">
        <f t="shared" si="79"/>
        <v>0</v>
      </c>
      <c r="M82" s="12"/>
      <c r="N82" s="12"/>
      <c r="O82" s="12"/>
      <c r="P82" s="14"/>
      <c r="Q82" s="14"/>
      <c r="R82" s="14"/>
      <c r="S82" s="14"/>
      <c r="T82" s="5"/>
      <c r="U82" s="4"/>
      <c r="V82" s="11"/>
      <c r="W82" s="9"/>
    </row>
    <row r="83" spans="1:23" ht="16.5" x14ac:dyDescent="0.3">
      <c r="A83" s="4">
        <f>Vstup!A87</f>
        <v>0</v>
      </c>
      <c r="B83" s="31">
        <f>Vstup!B87</f>
        <v>0</v>
      </c>
      <c r="C83" s="43">
        <f t="shared" si="74"/>
        <v>0</v>
      </c>
      <c r="D83" s="20"/>
      <c r="E83" s="27">
        <f t="shared" si="75"/>
        <v>0</v>
      </c>
      <c r="F83" s="5"/>
      <c r="G83" s="27">
        <f t="shared" si="76"/>
        <v>0</v>
      </c>
      <c r="H83" s="12"/>
      <c r="I83" s="27">
        <f t="shared" si="77"/>
        <v>0</v>
      </c>
      <c r="J83" s="12"/>
      <c r="K83" s="27">
        <f t="shared" si="78"/>
        <v>0</v>
      </c>
      <c r="L83" s="39">
        <f t="shared" si="79"/>
        <v>0</v>
      </c>
      <c r="M83" s="12"/>
      <c r="N83" s="12"/>
      <c r="O83" s="12"/>
      <c r="P83" s="14"/>
      <c r="Q83" s="14"/>
      <c r="R83" s="14"/>
      <c r="S83" s="14"/>
      <c r="T83" s="5"/>
      <c r="U83" s="4"/>
      <c r="V83" s="11"/>
      <c r="W83" s="9"/>
    </row>
    <row r="84" spans="1:23" ht="16.5" x14ac:dyDescent="0.3">
      <c r="A84" s="4">
        <f>Vstup!A88</f>
        <v>0</v>
      </c>
      <c r="B84" s="31">
        <f>Vstup!B88</f>
        <v>0</v>
      </c>
      <c r="C84" s="43">
        <f t="shared" si="74"/>
        <v>0</v>
      </c>
      <c r="D84" s="20"/>
      <c r="E84" s="27">
        <f t="shared" si="75"/>
        <v>0</v>
      </c>
      <c r="F84" s="5"/>
      <c r="G84" s="27">
        <f t="shared" si="76"/>
        <v>0</v>
      </c>
      <c r="H84" s="12"/>
      <c r="I84" s="27">
        <f t="shared" si="77"/>
        <v>0</v>
      </c>
      <c r="J84" s="12"/>
      <c r="K84" s="27">
        <f t="shared" si="78"/>
        <v>0</v>
      </c>
      <c r="L84" s="39">
        <f t="shared" si="79"/>
        <v>0</v>
      </c>
      <c r="M84" s="12"/>
      <c r="N84" s="12"/>
      <c r="O84" s="12"/>
      <c r="P84" s="14"/>
      <c r="Q84" s="14"/>
      <c r="R84" s="14"/>
      <c r="S84" s="14"/>
      <c r="T84" s="5"/>
      <c r="U84" s="4"/>
      <c r="V84" s="11"/>
      <c r="W84" s="9"/>
    </row>
    <row r="85" spans="1:23" ht="16.5" x14ac:dyDescent="0.3">
      <c r="A85" s="4">
        <f>Vstup!A89</f>
        <v>0</v>
      </c>
      <c r="B85" s="31">
        <f>Vstup!B89</f>
        <v>0</v>
      </c>
      <c r="C85" s="43">
        <f t="shared" si="74"/>
        <v>0</v>
      </c>
      <c r="D85" s="20"/>
      <c r="E85" s="27">
        <f t="shared" si="75"/>
        <v>0</v>
      </c>
      <c r="F85" s="5"/>
      <c r="G85" s="27">
        <f t="shared" si="76"/>
        <v>0</v>
      </c>
      <c r="H85" s="12"/>
      <c r="I85" s="27">
        <f t="shared" si="77"/>
        <v>0</v>
      </c>
      <c r="J85" s="12"/>
      <c r="K85" s="27">
        <f t="shared" si="78"/>
        <v>0</v>
      </c>
      <c r="L85" s="39">
        <f t="shared" si="79"/>
        <v>0</v>
      </c>
      <c r="M85" s="12"/>
      <c r="N85" s="12"/>
      <c r="O85" s="12"/>
      <c r="P85" s="14"/>
      <c r="Q85" s="14"/>
      <c r="R85" s="14"/>
      <c r="S85" s="14"/>
      <c r="T85" s="5"/>
      <c r="U85" s="4"/>
      <c r="V85" s="11"/>
      <c r="W85" s="9"/>
    </row>
    <row r="86" spans="1:23" ht="15.75" x14ac:dyDescent="0.25">
      <c r="A86" s="1">
        <f>Vstup!A90</f>
        <v>0</v>
      </c>
      <c r="B86" s="31">
        <f>Vstup!B90</f>
        <v>0</v>
      </c>
      <c r="C86" s="43">
        <f t="shared" si="74"/>
        <v>0</v>
      </c>
      <c r="E86" s="27">
        <f t="shared" si="75"/>
        <v>0</v>
      </c>
      <c r="G86" s="27">
        <f t="shared" si="76"/>
        <v>0</v>
      </c>
      <c r="I86" s="27">
        <f t="shared" si="77"/>
        <v>0</v>
      </c>
      <c r="K86" s="27">
        <f t="shared" si="78"/>
        <v>0</v>
      </c>
      <c r="L86" s="39">
        <f t="shared" si="79"/>
        <v>0</v>
      </c>
      <c r="U86" s="1"/>
      <c r="V86" s="10"/>
      <c r="W86" s="10"/>
    </row>
    <row r="87" spans="1:23" ht="15.75" x14ac:dyDescent="0.25">
      <c r="A87" s="1">
        <f>Vstup!A91</f>
        <v>0</v>
      </c>
      <c r="B87" s="31">
        <f>Vstup!B91</f>
        <v>0</v>
      </c>
      <c r="C87" s="43">
        <f t="shared" si="74"/>
        <v>0</v>
      </c>
      <c r="E87" s="27">
        <f t="shared" si="75"/>
        <v>0</v>
      </c>
      <c r="G87" s="27">
        <f t="shared" si="76"/>
        <v>0</v>
      </c>
      <c r="I87" s="27">
        <f t="shared" si="77"/>
        <v>0</v>
      </c>
      <c r="K87" s="27">
        <f t="shared" si="78"/>
        <v>0</v>
      </c>
      <c r="L87" s="39">
        <f t="shared" si="79"/>
        <v>0</v>
      </c>
      <c r="U87" s="1"/>
      <c r="V87" s="10"/>
      <c r="W87" s="10"/>
    </row>
    <row r="88" spans="1:23" ht="15.75" x14ac:dyDescent="0.25">
      <c r="A88" s="1">
        <f>Vstup!A92</f>
        <v>0</v>
      </c>
      <c r="B88" s="31">
        <f>Vstup!B92</f>
        <v>0</v>
      </c>
      <c r="C88" s="43">
        <f t="shared" si="74"/>
        <v>0</v>
      </c>
      <c r="E88" s="27">
        <f t="shared" si="75"/>
        <v>0</v>
      </c>
      <c r="G88" s="27">
        <f t="shared" si="76"/>
        <v>0</v>
      </c>
      <c r="I88" s="27">
        <f t="shared" si="77"/>
        <v>0</v>
      </c>
      <c r="K88" s="27">
        <f t="shared" si="78"/>
        <v>0</v>
      </c>
      <c r="L88" s="39">
        <f t="shared" si="79"/>
        <v>0</v>
      </c>
      <c r="U88" s="1"/>
      <c r="V88" s="10"/>
      <c r="W88" s="10"/>
    </row>
    <row r="89" spans="1:23" ht="15.75" x14ac:dyDescent="0.25">
      <c r="A89" s="1">
        <f>Vstup!A93</f>
        <v>0</v>
      </c>
      <c r="B89" s="31">
        <f>Vstup!B93</f>
        <v>0</v>
      </c>
      <c r="C89" s="43">
        <f t="shared" si="74"/>
        <v>0</v>
      </c>
      <c r="E89" s="27">
        <f t="shared" si="75"/>
        <v>0</v>
      </c>
      <c r="G89" s="27">
        <f t="shared" si="76"/>
        <v>0</v>
      </c>
      <c r="I89" s="27">
        <f t="shared" si="77"/>
        <v>0</v>
      </c>
      <c r="K89" s="27">
        <f t="shared" si="78"/>
        <v>0</v>
      </c>
      <c r="L89" s="39">
        <f t="shared" si="79"/>
        <v>0</v>
      </c>
      <c r="U89" s="1"/>
      <c r="V89" s="10"/>
      <c r="W89" s="10"/>
    </row>
    <row r="90" spans="1:23" ht="15.75" x14ac:dyDescent="0.25">
      <c r="A90" s="1">
        <f>Vstup!A94</f>
        <v>0</v>
      </c>
      <c r="B90" s="31">
        <f>Vstup!B94</f>
        <v>0</v>
      </c>
      <c r="C90" s="43">
        <f t="shared" si="74"/>
        <v>0</v>
      </c>
      <c r="E90" s="27">
        <f t="shared" si="75"/>
        <v>0</v>
      </c>
      <c r="G90" s="27">
        <f t="shared" si="76"/>
        <v>0</v>
      </c>
      <c r="I90" s="27">
        <f t="shared" si="77"/>
        <v>0</v>
      </c>
      <c r="K90" s="27">
        <f t="shared" si="78"/>
        <v>0</v>
      </c>
      <c r="L90" s="39">
        <f t="shared" si="79"/>
        <v>0</v>
      </c>
      <c r="U90" s="1"/>
      <c r="V90" s="10"/>
      <c r="W90" s="10"/>
    </row>
    <row r="91" spans="1:23" ht="15.75" x14ac:dyDescent="0.25">
      <c r="A91" s="1">
        <f>Vstup!A95</f>
        <v>0</v>
      </c>
      <c r="B91" s="31">
        <f>Vstup!B95</f>
        <v>0</v>
      </c>
      <c r="C91" s="43">
        <f t="shared" si="74"/>
        <v>0</v>
      </c>
      <c r="E91" s="27">
        <f t="shared" si="75"/>
        <v>0</v>
      </c>
      <c r="G91" s="27">
        <f t="shared" si="76"/>
        <v>0</v>
      </c>
      <c r="I91" s="27">
        <f t="shared" si="77"/>
        <v>0</v>
      </c>
      <c r="K91" s="27">
        <f t="shared" si="78"/>
        <v>0</v>
      </c>
      <c r="L91" s="39">
        <f t="shared" si="79"/>
        <v>0</v>
      </c>
      <c r="U91" s="1"/>
      <c r="V91" s="10"/>
      <c r="W91" s="10"/>
    </row>
    <row r="92" spans="1:23" ht="15.75" x14ac:dyDescent="0.25">
      <c r="A92" s="1">
        <f>Vstup!A96</f>
        <v>0</v>
      </c>
      <c r="B92" s="31">
        <f>Vstup!B96</f>
        <v>0</v>
      </c>
      <c r="C92" s="43">
        <f t="shared" si="74"/>
        <v>0</v>
      </c>
      <c r="E92" s="27">
        <f t="shared" si="75"/>
        <v>0</v>
      </c>
      <c r="G92" s="27">
        <f t="shared" si="76"/>
        <v>0</v>
      </c>
      <c r="I92" s="27">
        <f t="shared" si="77"/>
        <v>0</v>
      </c>
      <c r="K92" s="27">
        <f t="shared" si="78"/>
        <v>0</v>
      </c>
      <c r="L92" s="39">
        <f t="shared" si="79"/>
        <v>0</v>
      </c>
      <c r="U92" s="1"/>
      <c r="V92" s="10"/>
      <c r="W92" s="10"/>
    </row>
    <row r="93" spans="1:23" ht="15.75" x14ac:dyDescent="0.25">
      <c r="A93" s="1">
        <f>Vstup!A97</f>
        <v>0</v>
      </c>
      <c r="B93" s="31">
        <f>Vstup!B97</f>
        <v>0</v>
      </c>
      <c r="C93" s="43">
        <f t="shared" si="74"/>
        <v>0</v>
      </c>
      <c r="E93" s="27">
        <f t="shared" si="75"/>
        <v>0</v>
      </c>
      <c r="G93" s="27">
        <f t="shared" si="76"/>
        <v>0</v>
      </c>
      <c r="I93" s="27">
        <f t="shared" si="77"/>
        <v>0</v>
      </c>
      <c r="K93" s="27">
        <f t="shared" si="78"/>
        <v>0</v>
      </c>
      <c r="L93" s="39">
        <f t="shared" si="79"/>
        <v>0</v>
      </c>
      <c r="U93" s="1"/>
      <c r="V93" s="10"/>
      <c r="W93" s="10"/>
    </row>
    <row r="94" spans="1:23" ht="15.75" x14ac:dyDescent="0.25">
      <c r="A94" s="1">
        <f>Vstup!A98</f>
        <v>0</v>
      </c>
      <c r="B94" s="31">
        <f>Vstup!B98</f>
        <v>0</v>
      </c>
      <c r="C94" s="43">
        <f t="shared" si="74"/>
        <v>0</v>
      </c>
      <c r="E94" s="27">
        <f t="shared" si="75"/>
        <v>0</v>
      </c>
      <c r="G94" s="27">
        <f t="shared" si="76"/>
        <v>0</v>
      </c>
      <c r="I94" s="27">
        <f t="shared" si="77"/>
        <v>0</v>
      </c>
      <c r="K94" s="27">
        <f t="shared" si="78"/>
        <v>0</v>
      </c>
      <c r="L94" s="39">
        <f t="shared" si="79"/>
        <v>0</v>
      </c>
      <c r="U94" s="1"/>
      <c r="V94" s="10"/>
      <c r="W94" s="10"/>
    </row>
    <row r="95" spans="1:23" ht="15.75" x14ac:dyDescent="0.25">
      <c r="A95" s="1">
        <f>Vstup!A99</f>
        <v>0</v>
      </c>
      <c r="B95" s="31">
        <f>Vstup!B99</f>
        <v>0</v>
      </c>
      <c r="C95" s="43">
        <f t="shared" si="74"/>
        <v>0</v>
      </c>
      <c r="E95" s="27">
        <f t="shared" si="75"/>
        <v>0</v>
      </c>
      <c r="G95" s="27">
        <f t="shared" si="76"/>
        <v>0</v>
      </c>
      <c r="I95" s="27">
        <f t="shared" si="77"/>
        <v>0</v>
      </c>
      <c r="K95" s="27">
        <f t="shared" si="78"/>
        <v>0</v>
      </c>
      <c r="L95" s="39">
        <f t="shared" si="79"/>
        <v>0</v>
      </c>
      <c r="U95" s="1"/>
      <c r="V95" s="10"/>
      <c r="W95" s="10"/>
    </row>
    <row r="96" spans="1:23" ht="15.75" x14ac:dyDescent="0.25">
      <c r="A96" s="1">
        <f>Vstup!A100</f>
        <v>0</v>
      </c>
      <c r="B96" s="31">
        <f>Vstup!B100</f>
        <v>0</v>
      </c>
      <c r="C96" s="43">
        <f t="shared" si="74"/>
        <v>0</v>
      </c>
      <c r="E96" s="27">
        <f t="shared" si="75"/>
        <v>0</v>
      </c>
      <c r="G96" s="27">
        <f t="shared" si="76"/>
        <v>0</v>
      </c>
      <c r="I96" s="27">
        <f t="shared" si="77"/>
        <v>0</v>
      </c>
      <c r="K96" s="27">
        <f t="shared" si="78"/>
        <v>0</v>
      </c>
      <c r="L96" s="39">
        <f t="shared" si="79"/>
        <v>0</v>
      </c>
      <c r="U96" s="1"/>
      <c r="V96" s="10"/>
      <c r="W96" s="10"/>
    </row>
    <row r="97" spans="1:23" ht="15.75" x14ac:dyDescent="0.25">
      <c r="A97" s="1">
        <f>Vstup!A101</f>
        <v>0</v>
      </c>
      <c r="B97" s="31">
        <f>Vstup!B101</f>
        <v>0</v>
      </c>
      <c r="C97" s="43">
        <f t="shared" si="74"/>
        <v>0</v>
      </c>
      <c r="E97" s="27">
        <f t="shared" si="75"/>
        <v>0</v>
      </c>
      <c r="G97" s="27">
        <f t="shared" si="76"/>
        <v>0</v>
      </c>
      <c r="I97" s="27">
        <f t="shared" si="77"/>
        <v>0</v>
      </c>
      <c r="K97" s="27">
        <f t="shared" si="78"/>
        <v>0</v>
      </c>
      <c r="L97" s="39">
        <f t="shared" si="79"/>
        <v>0</v>
      </c>
      <c r="U97" s="1"/>
      <c r="V97" s="10"/>
      <c r="W97" s="10"/>
    </row>
    <row r="98" spans="1:23" ht="15.75" x14ac:dyDescent="0.25">
      <c r="A98" s="1">
        <f>Vstup!A102</f>
        <v>0</v>
      </c>
      <c r="B98" s="31">
        <f>Vstup!B102</f>
        <v>0</v>
      </c>
      <c r="C98" s="43">
        <f t="shared" si="74"/>
        <v>0</v>
      </c>
      <c r="E98" s="27">
        <f t="shared" si="75"/>
        <v>0</v>
      </c>
      <c r="G98" s="27">
        <f t="shared" si="76"/>
        <v>0</v>
      </c>
      <c r="I98" s="27">
        <f t="shared" si="77"/>
        <v>0</v>
      </c>
      <c r="K98" s="27">
        <f t="shared" si="78"/>
        <v>0</v>
      </c>
      <c r="L98" s="39">
        <f t="shared" si="79"/>
        <v>0</v>
      </c>
      <c r="U98" s="1"/>
      <c r="V98" s="10"/>
      <c r="W98" s="10"/>
    </row>
    <row r="99" spans="1:23" ht="15.75" x14ac:dyDescent="0.25">
      <c r="A99" s="1">
        <f>Vstup!A103</f>
        <v>0</v>
      </c>
      <c r="B99" s="31">
        <f>Vstup!B103</f>
        <v>0</v>
      </c>
      <c r="C99" s="43">
        <f t="shared" si="74"/>
        <v>0</v>
      </c>
      <c r="E99" s="27">
        <f t="shared" si="75"/>
        <v>0</v>
      </c>
      <c r="G99" s="27">
        <f t="shared" si="76"/>
        <v>0</v>
      </c>
      <c r="I99" s="27">
        <f t="shared" si="77"/>
        <v>0</v>
      </c>
      <c r="K99" s="27">
        <f t="shared" si="78"/>
        <v>0</v>
      </c>
      <c r="L99" s="39">
        <f t="shared" si="79"/>
        <v>0</v>
      </c>
      <c r="U99" s="1"/>
      <c r="V99" s="10"/>
      <c r="W99" s="10"/>
    </row>
    <row r="100" spans="1:23" ht="15.75" x14ac:dyDescent="0.25">
      <c r="A100" s="1">
        <f>Vstup!A104</f>
        <v>0</v>
      </c>
      <c r="B100" s="31">
        <f>Vstup!B104</f>
        <v>0</v>
      </c>
      <c r="C100" s="43">
        <f t="shared" si="74"/>
        <v>0</v>
      </c>
      <c r="E100" s="27">
        <f t="shared" si="75"/>
        <v>0</v>
      </c>
      <c r="G100" s="27">
        <f t="shared" si="76"/>
        <v>0</v>
      </c>
      <c r="I100" s="27">
        <f t="shared" si="77"/>
        <v>0</v>
      </c>
      <c r="K100" s="27">
        <f t="shared" si="78"/>
        <v>0</v>
      </c>
      <c r="L100" s="39">
        <f t="shared" si="79"/>
        <v>0</v>
      </c>
      <c r="U100" s="1"/>
      <c r="V100" s="10"/>
      <c r="W100" s="10"/>
    </row>
    <row r="101" spans="1:23" ht="15.75" x14ac:dyDescent="0.25">
      <c r="A101" s="1">
        <f>Vstup!A105</f>
        <v>0</v>
      </c>
      <c r="B101" s="31">
        <f>Vstup!B105</f>
        <v>0</v>
      </c>
      <c r="C101" s="43">
        <f t="shared" si="74"/>
        <v>0</v>
      </c>
      <c r="E101" s="27">
        <f t="shared" si="75"/>
        <v>0</v>
      </c>
      <c r="G101" s="27">
        <f t="shared" si="76"/>
        <v>0</v>
      </c>
      <c r="I101" s="27">
        <f t="shared" si="77"/>
        <v>0</v>
      </c>
      <c r="K101" s="27">
        <f t="shared" si="78"/>
        <v>0</v>
      </c>
      <c r="L101" s="39">
        <f t="shared" si="79"/>
        <v>0</v>
      </c>
      <c r="U101" s="1"/>
      <c r="V101" s="10"/>
      <c r="W101" s="10"/>
    </row>
    <row r="102" spans="1:23" ht="15.75" x14ac:dyDescent="0.25">
      <c r="A102" s="1">
        <f>Vstup!A106</f>
        <v>0</v>
      </c>
      <c r="B102" s="31">
        <f>Vstup!B106</f>
        <v>0</v>
      </c>
      <c r="C102" s="43">
        <f t="shared" si="74"/>
        <v>0</v>
      </c>
      <c r="E102" s="27">
        <f t="shared" si="75"/>
        <v>0</v>
      </c>
      <c r="G102" s="27">
        <f t="shared" si="76"/>
        <v>0</v>
      </c>
      <c r="I102" s="27">
        <f t="shared" si="77"/>
        <v>0</v>
      </c>
      <c r="K102" s="27">
        <f t="shared" si="78"/>
        <v>0</v>
      </c>
      <c r="L102" s="39">
        <f t="shared" si="79"/>
        <v>0</v>
      </c>
      <c r="U102" s="1"/>
      <c r="V102" s="10"/>
      <c r="W102" s="10"/>
    </row>
    <row r="103" spans="1:23" ht="15.75" x14ac:dyDescent="0.25">
      <c r="A103" s="1">
        <f>Vstup!A107</f>
        <v>0</v>
      </c>
      <c r="B103" s="31">
        <f>Vstup!B107</f>
        <v>0</v>
      </c>
      <c r="C103" s="43">
        <f t="shared" si="74"/>
        <v>0</v>
      </c>
      <c r="E103" s="27">
        <f t="shared" si="75"/>
        <v>0</v>
      </c>
      <c r="G103" s="27">
        <f t="shared" si="76"/>
        <v>0</v>
      </c>
      <c r="I103" s="27">
        <f t="shared" si="77"/>
        <v>0</v>
      </c>
      <c r="K103" s="27">
        <f t="shared" si="78"/>
        <v>0</v>
      </c>
      <c r="L103" s="39">
        <f t="shared" si="79"/>
        <v>0</v>
      </c>
      <c r="U103" s="1"/>
      <c r="V103" s="10"/>
      <c r="W103" s="10"/>
    </row>
    <row r="104" spans="1:23" ht="15.75" x14ac:dyDescent="0.25">
      <c r="A104" s="1">
        <f>Vstup!A108</f>
        <v>0</v>
      </c>
      <c r="B104" s="31">
        <f>Vstup!B108</f>
        <v>0</v>
      </c>
      <c r="C104" s="43">
        <f t="shared" si="74"/>
        <v>0</v>
      </c>
      <c r="E104" s="27">
        <f t="shared" si="75"/>
        <v>0</v>
      </c>
      <c r="G104" s="27">
        <f t="shared" si="76"/>
        <v>0</v>
      </c>
      <c r="I104" s="27">
        <f t="shared" si="77"/>
        <v>0</v>
      </c>
      <c r="K104" s="27">
        <f t="shared" si="78"/>
        <v>0</v>
      </c>
      <c r="L104" s="39">
        <f t="shared" si="79"/>
        <v>0</v>
      </c>
      <c r="U104" s="1"/>
      <c r="V104" s="10"/>
      <c r="W104" s="10"/>
    </row>
    <row r="105" spans="1:23" ht="15.75" x14ac:dyDescent="0.25">
      <c r="A105" s="1">
        <f>Vstup!A109</f>
        <v>0</v>
      </c>
      <c r="B105" s="31">
        <f>Vstup!B109</f>
        <v>0</v>
      </c>
      <c r="C105" s="43">
        <f t="shared" si="74"/>
        <v>0</v>
      </c>
      <c r="E105" s="27">
        <f t="shared" si="75"/>
        <v>0</v>
      </c>
      <c r="G105" s="27">
        <f t="shared" si="76"/>
        <v>0</v>
      </c>
      <c r="I105" s="27">
        <f t="shared" si="77"/>
        <v>0</v>
      </c>
      <c r="K105" s="27">
        <f t="shared" si="78"/>
        <v>0</v>
      </c>
      <c r="L105" s="39">
        <f t="shared" si="79"/>
        <v>0</v>
      </c>
      <c r="U105" s="1"/>
      <c r="V105" s="10"/>
      <c r="W105" s="10"/>
    </row>
    <row r="106" spans="1:23" ht="15.75" x14ac:dyDescent="0.25">
      <c r="A106" s="1">
        <f>Vstup!A110</f>
        <v>0</v>
      </c>
      <c r="B106" s="31">
        <f>Vstup!B110</f>
        <v>0</v>
      </c>
      <c r="C106" s="43">
        <f t="shared" si="74"/>
        <v>0</v>
      </c>
      <c r="E106" s="27">
        <f t="shared" si="75"/>
        <v>0</v>
      </c>
      <c r="G106" s="27">
        <f t="shared" si="76"/>
        <v>0</v>
      </c>
      <c r="I106" s="27">
        <f t="shared" si="77"/>
        <v>0</v>
      </c>
      <c r="K106" s="27">
        <f t="shared" si="78"/>
        <v>0</v>
      </c>
      <c r="L106" s="39">
        <f t="shared" si="79"/>
        <v>0</v>
      </c>
      <c r="U106" s="1"/>
      <c r="V106" s="10"/>
      <c r="W106" s="10"/>
    </row>
    <row r="107" spans="1:23" ht="15.75" x14ac:dyDescent="0.25">
      <c r="A107" s="1">
        <f>Vstup!A111</f>
        <v>0</v>
      </c>
      <c r="B107" s="31">
        <f>Vstup!B111</f>
        <v>0</v>
      </c>
      <c r="C107" s="43">
        <f t="shared" si="74"/>
        <v>0</v>
      </c>
      <c r="E107" s="27">
        <f t="shared" si="75"/>
        <v>0</v>
      </c>
      <c r="G107" s="27">
        <f t="shared" si="76"/>
        <v>0</v>
      </c>
      <c r="I107" s="27">
        <f t="shared" si="77"/>
        <v>0</v>
      </c>
      <c r="K107" s="27">
        <f t="shared" si="78"/>
        <v>0</v>
      </c>
      <c r="L107" s="39">
        <f t="shared" si="79"/>
        <v>0</v>
      </c>
      <c r="U107" s="1"/>
      <c r="V107" s="10"/>
      <c r="W107" s="10"/>
    </row>
    <row r="108" spans="1:23" ht="15.75" x14ac:dyDescent="0.25">
      <c r="A108" s="1">
        <f>Vstup!A112</f>
        <v>0</v>
      </c>
      <c r="B108" s="31">
        <f>Vstup!B112</f>
        <v>0</v>
      </c>
      <c r="C108" s="43">
        <f t="shared" si="74"/>
        <v>0</v>
      </c>
      <c r="E108" s="27">
        <f t="shared" si="75"/>
        <v>0</v>
      </c>
      <c r="G108" s="27">
        <f t="shared" si="76"/>
        <v>0</v>
      </c>
      <c r="I108" s="27">
        <f t="shared" si="77"/>
        <v>0</v>
      </c>
      <c r="K108" s="27">
        <f t="shared" si="78"/>
        <v>0</v>
      </c>
      <c r="L108" s="39">
        <f t="shared" si="79"/>
        <v>0</v>
      </c>
      <c r="U108" s="1"/>
      <c r="V108" s="10"/>
      <c r="W108" s="10"/>
    </row>
    <row r="109" spans="1:23" ht="15.75" x14ac:dyDescent="0.25">
      <c r="A109" s="1">
        <f>Vstup!A113</f>
        <v>0</v>
      </c>
      <c r="B109" s="31">
        <f>Vstup!B113</f>
        <v>0</v>
      </c>
      <c r="C109" s="43">
        <f t="shared" si="74"/>
        <v>0</v>
      </c>
      <c r="E109" s="27">
        <f t="shared" si="75"/>
        <v>0</v>
      </c>
      <c r="G109" s="27">
        <f t="shared" si="76"/>
        <v>0</v>
      </c>
      <c r="I109" s="27">
        <f t="shared" si="77"/>
        <v>0</v>
      </c>
      <c r="K109" s="27">
        <f t="shared" si="78"/>
        <v>0</v>
      </c>
      <c r="L109" s="39">
        <f t="shared" si="79"/>
        <v>0</v>
      </c>
      <c r="U109" s="1"/>
      <c r="V109" s="10"/>
      <c r="W109" s="10"/>
    </row>
    <row r="110" spans="1:23" ht="15.75" x14ac:dyDescent="0.25">
      <c r="A110" s="1">
        <f>Vstup!A114</f>
        <v>0</v>
      </c>
      <c r="B110" s="31">
        <f>Vstup!B114</f>
        <v>0</v>
      </c>
      <c r="C110" s="43">
        <f t="shared" si="74"/>
        <v>0</v>
      </c>
      <c r="E110" s="27">
        <f t="shared" si="75"/>
        <v>0</v>
      </c>
      <c r="G110" s="27">
        <f t="shared" si="76"/>
        <v>0</v>
      </c>
      <c r="I110" s="27">
        <f t="shared" si="77"/>
        <v>0</v>
      </c>
      <c r="K110" s="27">
        <f t="shared" si="78"/>
        <v>0</v>
      </c>
      <c r="L110" s="39">
        <f t="shared" si="79"/>
        <v>0</v>
      </c>
      <c r="U110" s="1"/>
      <c r="V110" s="10"/>
      <c r="W110" s="10"/>
    </row>
    <row r="111" spans="1:23" ht="15.75" x14ac:dyDescent="0.25">
      <c r="A111" s="1">
        <f>Vstup!A115</f>
        <v>0</v>
      </c>
      <c r="B111" s="31">
        <f>Vstup!B115</f>
        <v>0</v>
      </c>
      <c r="C111" s="43">
        <f t="shared" si="74"/>
        <v>0</v>
      </c>
      <c r="E111" s="27">
        <f t="shared" si="75"/>
        <v>0</v>
      </c>
      <c r="G111" s="27">
        <f t="shared" si="76"/>
        <v>0</v>
      </c>
      <c r="I111" s="27">
        <f t="shared" si="77"/>
        <v>0</v>
      </c>
      <c r="K111" s="27">
        <f t="shared" si="78"/>
        <v>0</v>
      </c>
      <c r="L111" s="39">
        <f t="shared" si="79"/>
        <v>0</v>
      </c>
      <c r="U111" s="1"/>
      <c r="V111" s="10"/>
      <c r="W111" s="10"/>
    </row>
    <row r="112" spans="1:23" ht="15.75" x14ac:dyDescent="0.25">
      <c r="A112" s="1">
        <f>Vstup!A116</f>
        <v>0</v>
      </c>
      <c r="B112" s="31">
        <f>Vstup!B116</f>
        <v>0</v>
      </c>
      <c r="C112" s="43">
        <f t="shared" si="74"/>
        <v>0</v>
      </c>
      <c r="E112" s="27">
        <f t="shared" si="75"/>
        <v>0</v>
      </c>
      <c r="G112" s="27">
        <f t="shared" si="76"/>
        <v>0</v>
      </c>
      <c r="I112" s="27">
        <f t="shared" si="77"/>
        <v>0</v>
      </c>
      <c r="K112" s="27">
        <f t="shared" si="78"/>
        <v>0</v>
      </c>
      <c r="L112" s="39">
        <f t="shared" si="79"/>
        <v>0</v>
      </c>
      <c r="U112" s="1"/>
      <c r="V112" s="10"/>
      <c r="W112" s="10"/>
    </row>
    <row r="113" spans="1:23" ht="15.75" x14ac:dyDescent="0.25">
      <c r="A113" s="1">
        <f>Vstup!A117</f>
        <v>0</v>
      </c>
      <c r="B113" s="31">
        <f>Vstup!B117</f>
        <v>0</v>
      </c>
      <c r="C113" s="43">
        <f t="shared" si="74"/>
        <v>0</v>
      </c>
      <c r="E113" s="27">
        <f t="shared" si="75"/>
        <v>0</v>
      </c>
      <c r="G113" s="27">
        <f t="shared" si="76"/>
        <v>0</v>
      </c>
      <c r="I113" s="27">
        <f t="shared" si="77"/>
        <v>0</v>
      </c>
      <c r="K113" s="27">
        <f t="shared" si="78"/>
        <v>0</v>
      </c>
      <c r="L113" s="39">
        <f t="shared" si="79"/>
        <v>0</v>
      </c>
      <c r="U113" s="1"/>
      <c r="V113" s="10"/>
      <c r="W113" s="10"/>
    </row>
    <row r="114" spans="1:23" ht="15.75" x14ac:dyDescent="0.25">
      <c r="A114" s="1">
        <f>Vstup!A118</f>
        <v>0</v>
      </c>
      <c r="B114" s="31">
        <f>Vstup!B118</f>
        <v>0</v>
      </c>
      <c r="C114" s="43">
        <f t="shared" si="74"/>
        <v>0</v>
      </c>
      <c r="E114" s="27">
        <f t="shared" si="75"/>
        <v>0</v>
      </c>
      <c r="G114" s="27">
        <f t="shared" si="76"/>
        <v>0</v>
      </c>
      <c r="I114" s="27">
        <f t="shared" si="77"/>
        <v>0</v>
      </c>
      <c r="K114" s="27">
        <f t="shared" si="78"/>
        <v>0</v>
      </c>
      <c r="L114" s="39">
        <f t="shared" si="79"/>
        <v>0</v>
      </c>
      <c r="U114" s="1"/>
      <c r="V114" s="10"/>
      <c r="W114" s="10"/>
    </row>
    <row r="115" spans="1:23" ht="15.75" x14ac:dyDescent="0.25">
      <c r="A115" s="1">
        <f>Vstup!A119</f>
        <v>0</v>
      </c>
      <c r="B115" s="31">
        <f>Vstup!B119</f>
        <v>0</v>
      </c>
      <c r="C115" s="43">
        <f t="shared" si="74"/>
        <v>0</v>
      </c>
      <c r="E115" s="27">
        <f t="shared" si="75"/>
        <v>0</v>
      </c>
      <c r="G115" s="27">
        <f t="shared" si="76"/>
        <v>0</v>
      </c>
      <c r="I115" s="27">
        <f t="shared" si="77"/>
        <v>0</v>
      </c>
      <c r="K115" s="27">
        <f t="shared" si="78"/>
        <v>0</v>
      </c>
      <c r="L115" s="39">
        <f t="shared" si="79"/>
        <v>0</v>
      </c>
      <c r="U115" s="1"/>
      <c r="V115" s="10"/>
      <c r="W115" s="10"/>
    </row>
    <row r="116" spans="1:23" ht="15.75" x14ac:dyDescent="0.25">
      <c r="A116" s="1">
        <f>Vstup!A120</f>
        <v>0</v>
      </c>
      <c r="B116" s="31">
        <f>Vstup!B120</f>
        <v>0</v>
      </c>
      <c r="C116" s="43">
        <f t="shared" si="74"/>
        <v>0</v>
      </c>
      <c r="E116" s="27">
        <f t="shared" si="75"/>
        <v>0</v>
      </c>
      <c r="G116" s="27">
        <f t="shared" si="76"/>
        <v>0</v>
      </c>
      <c r="I116" s="27">
        <f t="shared" si="77"/>
        <v>0</v>
      </c>
      <c r="K116" s="27">
        <f t="shared" si="78"/>
        <v>0</v>
      </c>
      <c r="L116" s="39">
        <f t="shared" si="79"/>
        <v>0</v>
      </c>
      <c r="U116" s="1"/>
      <c r="V116" s="10"/>
      <c r="W116" s="10"/>
    </row>
    <row r="117" spans="1:23" ht="15.75" x14ac:dyDescent="0.25">
      <c r="A117" s="1">
        <f>Vstup!A121</f>
        <v>0</v>
      </c>
      <c r="B117" s="31">
        <f>Vstup!B121</f>
        <v>0</v>
      </c>
      <c r="C117" s="43">
        <f t="shared" si="74"/>
        <v>0</v>
      </c>
      <c r="E117" s="27">
        <f t="shared" si="75"/>
        <v>0</v>
      </c>
      <c r="G117" s="27">
        <f t="shared" si="76"/>
        <v>0</v>
      </c>
      <c r="I117" s="27">
        <f t="shared" si="77"/>
        <v>0</v>
      </c>
      <c r="K117" s="27">
        <f t="shared" si="78"/>
        <v>0</v>
      </c>
      <c r="L117" s="39">
        <f t="shared" si="79"/>
        <v>0</v>
      </c>
      <c r="U117" s="1"/>
      <c r="V117" s="10"/>
      <c r="W117" s="10"/>
    </row>
    <row r="118" spans="1:23" ht="15.75" x14ac:dyDescent="0.25">
      <c r="A118" s="1">
        <f>Vstup!A122</f>
        <v>0</v>
      </c>
      <c r="B118" s="31">
        <f>Vstup!B122</f>
        <v>0</v>
      </c>
      <c r="C118" s="43">
        <f t="shared" si="74"/>
        <v>0</v>
      </c>
      <c r="E118" s="27">
        <f t="shared" si="75"/>
        <v>0</v>
      </c>
      <c r="G118" s="27">
        <f t="shared" si="76"/>
        <v>0</v>
      </c>
      <c r="I118" s="27">
        <f t="shared" si="77"/>
        <v>0</v>
      </c>
      <c r="K118" s="27">
        <f t="shared" si="78"/>
        <v>0</v>
      </c>
      <c r="L118" s="39">
        <f t="shared" si="79"/>
        <v>0</v>
      </c>
      <c r="U118" s="1"/>
      <c r="V118" s="10"/>
      <c r="W118" s="10"/>
    </row>
    <row r="119" spans="1:23" ht="15.75" x14ac:dyDescent="0.25">
      <c r="A119" s="1">
        <f>Vstup!A123</f>
        <v>0</v>
      </c>
      <c r="B119" s="31">
        <f>Vstup!B123</f>
        <v>0</v>
      </c>
      <c r="C119" s="43">
        <f t="shared" si="74"/>
        <v>0</v>
      </c>
      <c r="E119" s="27">
        <f t="shared" si="75"/>
        <v>0</v>
      </c>
      <c r="G119" s="27">
        <f t="shared" si="76"/>
        <v>0</v>
      </c>
      <c r="I119" s="27">
        <f t="shared" si="77"/>
        <v>0</v>
      </c>
      <c r="K119" s="27">
        <f t="shared" si="78"/>
        <v>0</v>
      </c>
      <c r="L119" s="39">
        <f t="shared" si="79"/>
        <v>0</v>
      </c>
      <c r="U119" s="1"/>
      <c r="V119" s="10"/>
      <c r="W119" s="10"/>
    </row>
    <row r="120" spans="1:23" ht="15.75" x14ac:dyDescent="0.25">
      <c r="A120" s="1">
        <f>Vstup!A124</f>
        <v>0</v>
      </c>
      <c r="B120" s="31">
        <f>Vstup!B124</f>
        <v>0</v>
      </c>
      <c r="C120" s="43">
        <f t="shared" si="74"/>
        <v>0</v>
      </c>
      <c r="E120" s="27">
        <f t="shared" si="75"/>
        <v>0</v>
      </c>
      <c r="G120" s="27">
        <f t="shared" si="76"/>
        <v>0</v>
      </c>
      <c r="I120" s="27">
        <f t="shared" si="77"/>
        <v>0</v>
      </c>
      <c r="K120" s="27">
        <f t="shared" si="78"/>
        <v>0</v>
      </c>
      <c r="L120" s="39">
        <f t="shared" si="79"/>
        <v>0</v>
      </c>
      <c r="U120" s="1"/>
      <c r="V120" s="10"/>
      <c r="W120" s="10"/>
    </row>
    <row r="121" spans="1:23" ht="15.75" x14ac:dyDescent="0.25">
      <c r="A121" s="1">
        <f>Vstup!A125</f>
        <v>0</v>
      </c>
      <c r="B121" s="31">
        <f>Vstup!B125</f>
        <v>0</v>
      </c>
      <c r="C121" s="43">
        <f t="shared" si="74"/>
        <v>0</v>
      </c>
      <c r="E121" s="27">
        <f t="shared" si="75"/>
        <v>0</v>
      </c>
      <c r="G121" s="27">
        <f t="shared" si="76"/>
        <v>0</v>
      </c>
      <c r="I121" s="27">
        <f t="shared" si="77"/>
        <v>0</v>
      </c>
      <c r="K121" s="27">
        <f t="shared" si="78"/>
        <v>0</v>
      </c>
      <c r="L121" s="39">
        <f t="shared" si="79"/>
        <v>0</v>
      </c>
      <c r="U121" s="1"/>
      <c r="V121" s="10"/>
      <c r="W121" s="10"/>
    </row>
    <row r="122" spans="1:23" ht="15.75" x14ac:dyDescent="0.25">
      <c r="A122" s="1">
        <f>Vstup!A126</f>
        <v>0</v>
      </c>
      <c r="B122" s="31">
        <f>Vstup!B126</f>
        <v>0</v>
      </c>
      <c r="C122" s="43">
        <f t="shared" si="74"/>
        <v>0</v>
      </c>
      <c r="E122" s="27">
        <f t="shared" si="75"/>
        <v>0</v>
      </c>
      <c r="G122" s="27">
        <f t="shared" si="76"/>
        <v>0</v>
      </c>
      <c r="I122" s="27">
        <f t="shared" si="77"/>
        <v>0</v>
      </c>
      <c r="K122" s="27">
        <f t="shared" si="78"/>
        <v>0</v>
      </c>
      <c r="L122" s="39">
        <f t="shared" si="79"/>
        <v>0</v>
      </c>
      <c r="U122" s="1"/>
      <c r="V122" s="10"/>
      <c r="W122" s="10"/>
    </row>
    <row r="123" spans="1:23" ht="15.75" x14ac:dyDescent="0.25">
      <c r="A123" s="1">
        <f>Vstup!A127</f>
        <v>0</v>
      </c>
      <c r="B123" s="31">
        <f>Vstup!B127</f>
        <v>0</v>
      </c>
      <c r="C123" s="43">
        <f t="shared" si="74"/>
        <v>0</v>
      </c>
      <c r="E123" s="27">
        <f t="shared" si="75"/>
        <v>0</v>
      </c>
      <c r="G123" s="27">
        <f t="shared" si="76"/>
        <v>0</v>
      </c>
      <c r="I123" s="27">
        <f t="shared" si="77"/>
        <v>0</v>
      </c>
      <c r="K123" s="27">
        <f t="shared" si="78"/>
        <v>0</v>
      </c>
      <c r="L123" s="39">
        <f t="shared" si="79"/>
        <v>0</v>
      </c>
      <c r="U123" s="1"/>
      <c r="V123" s="10"/>
      <c r="W123" s="10"/>
    </row>
    <row r="124" spans="1:23" ht="15.75" x14ac:dyDescent="0.25">
      <c r="A124" s="1">
        <f>Vstup!A128</f>
        <v>0</v>
      </c>
      <c r="B124" s="31">
        <f>Vstup!B128</f>
        <v>0</v>
      </c>
      <c r="C124" s="43">
        <f t="shared" si="74"/>
        <v>0</v>
      </c>
      <c r="E124" s="27">
        <f t="shared" si="75"/>
        <v>0</v>
      </c>
      <c r="G124" s="27">
        <f t="shared" si="76"/>
        <v>0</v>
      </c>
      <c r="I124" s="27">
        <f t="shared" si="77"/>
        <v>0</v>
      </c>
      <c r="K124" s="27">
        <f t="shared" si="78"/>
        <v>0</v>
      </c>
      <c r="L124" s="39">
        <f t="shared" si="79"/>
        <v>0</v>
      </c>
      <c r="U124" s="1"/>
      <c r="V124" s="10"/>
      <c r="W124" s="10"/>
    </row>
    <row r="125" spans="1:23" ht="15.75" x14ac:dyDescent="0.25">
      <c r="A125" s="1">
        <f>Vstup!A129</f>
        <v>0</v>
      </c>
      <c r="B125" s="31">
        <f>Vstup!B129</f>
        <v>0</v>
      </c>
      <c r="C125" s="43">
        <f t="shared" si="74"/>
        <v>0</v>
      </c>
      <c r="E125" s="27">
        <f t="shared" si="75"/>
        <v>0</v>
      </c>
      <c r="G125" s="27">
        <f t="shared" si="76"/>
        <v>0</v>
      </c>
      <c r="I125" s="27">
        <f t="shared" si="77"/>
        <v>0</v>
      </c>
      <c r="K125" s="27">
        <f t="shared" si="78"/>
        <v>0</v>
      </c>
      <c r="L125" s="39">
        <f t="shared" si="79"/>
        <v>0</v>
      </c>
      <c r="U125" s="1"/>
      <c r="V125" s="10"/>
      <c r="W125" s="10"/>
    </row>
    <row r="126" spans="1:23" ht="15.75" x14ac:dyDescent="0.25">
      <c r="A126" s="1">
        <f>Vstup!A130</f>
        <v>0</v>
      </c>
      <c r="B126" s="31">
        <f>Vstup!B130</f>
        <v>0</v>
      </c>
      <c r="C126" s="43">
        <f t="shared" si="74"/>
        <v>0</v>
      </c>
      <c r="E126" s="27">
        <f t="shared" si="75"/>
        <v>0</v>
      </c>
      <c r="G126" s="27">
        <f t="shared" si="76"/>
        <v>0</v>
      </c>
      <c r="I126" s="27">
        <f t="shared" si="77"/>
        <v>0</v>
      </c>
      <c r="K126" s="27">
        <f t="shared" si="78"/>
        <v>0</v>
      </c>
      <c r="L126" s="39">
        <f t="shared" si="79"/>
        <v>0</v>
      </c>
      <c r="U126" s="1"/>
      <c r="V126" s="10"/>
      <c r="W126" s="10"/>
    </row>
    <row r="127" spans="1:23" ht="15.75" x14ac:dyDescent="0.25">
      <c r="A127" s="1">
        <f>Vstup!A131</f>
        <v>0</v>
      </c>
      <c r="B127" s="31">
        <f>Vstup!B131</f>
        <v>0</v>
      </c>
      <c r="C127" s="43">
        <f t="shared" si="74"/>
        <v>0</v>
      </c>
      <c r="E127" s="27">
        <f t="shared" si="75"/>
        <v>0</v>
      </c>
      <c r="G127" s="27">
        <f t="shared" si="76"/>
        <v>0</v>
      </c>
      <c r="I127" s="27">
        <f t="shared" si="77"/>
        <v>0</v>
      </c>
      <c r="K127" s="27">
        <f t="shared" si="78"/>
        <v>0</v>
      </c>
      <c r="L127" s="39">
        <f t="shared" si="79"/>
        <v>0</v>
      </c>
      <c r="U127" s="1"/>
      <c r="V127" s="10"/>
      <c r="W127" s="10"/>
    </row>
    <row r="128" spans="1:23" ht="15.75" x14ac:dyDescent="0.25">
      <c r="A128" s="1">
        <f>Vstup!A132</f>
        <v>0</v>
      </c>
      <c r="B128" s="31">
        <f>Vstup!B132</f>
        <v>0</v>
      </c>
      <c r="C128" s="43">
        <f t="shared" si="74"/>
        <v>0</v>
      </c>
      <c r="E128" s="27">
        <f t="shared" si="75"/>
        <v>0</v>
      </c>
      <c r="G128" s="27">
        <f t="shared" si="76"/>
        <v>0</v>
      </c>
      <c r="I128" s="27">
        <f t="shared" si="77"/>
        <v>0</v>
      </c>
      <c r="K128" s="27">
        <f t="shared" si="78"/>
        <v>0</v>
      </c>
      <c r="L128" s="39">
        <f t="shared" si="79"/>
        <v>0</v>
      </c>
      <c r="U128" s="1"/>
      <c r="V128" s="10"/>
      <c r="W128" s="10"/>
    </row>
    <row r="129" spans="1:23" ht="15.75" x14ac:dyDescent="0.25">
      <c r="A129" s="1">
        <f>Vstup!A133</f>
        <v>0</v>
      </c>
      <c r="B129" s="31">
        <f>Vstup!B133</f>
        <v>0</v>
      </c>
      <c r="C129" s="43">
        <f t="shared" si="74"/>
        <v>0</v>
      </c>
      <c r="E129" s="27">
        <f t="shared" si="75"/>
        <v>0</v>
      </c>
      <c r="G129" s="27">
        <f t="shared" si="76"/>
        <v>0</v>
      </c>
      <c r="I129" s="27">
        <f t="shared" si="77"/>
        <v>0</v>
      </c>
      <c r="K129" s="27">
        <f t="shared" si="78"/>
        <v>0</v>
      </c>
      <c r="L129" s="39">
        <f t="shared" si="79"/>
        <v>0</v>
      </c>
      <c r="U129" s="1"/>
      <c r="V129" s="10"/>
      <c r="W129" s="10"/>
    </row>
    <row r="130" spans="1:23" ht="15.75" x14ac:dyDescent="0.25">
      <c r="A130" s="1">
        <f>Vstup!A134</f>
        <v>0</v>
      </c>
      <c r="B130" s="31">
        <f>Vstup!B134</f>
        <v>0</v>
      </c>
      <c r="C130" s="43">
        <f t="shared" ref="C130:C150" si="80">SUM(L130,X130,AT130,BF130,BV130,CJ130,CR130,DH130,EB130)</f>
        <v>0</v>
      </c>
      <c r="E130" s="27">
        <f t="shared" ref="E130:E150" si="81">IF(D130="P", 1, IF(OR(D130="N", D130="W"), 1, 0))</f>
        <v>0</v>
      </c>
      <c r="G130" s="27">
        <f t="shared" ref="G130:G150" si="82">IF(F130="P", 1, IF(OR(F130="N", F130="W"), 1, 0))</f>
        <v>0</v>
      </c>
      <c r="I130" s="27">
        <f t="shared" ref="I130:I150" si="83">IF(H130="P", 2, IF(OR(H130="N", H130="W"), 2, 0))</f>
        <v>0</v>
      </c>
      <c r="K130" s="27">
        <f t="shared" ref="K130:K150" si="84">IF(J130="P", 2, IF(OR(J130="N", J130="W"), 2, 0))</f>
        <v>0</v>
      </c>
      <c r="L130" s="39">
        <f t="shared" ref="L130:L150" si="85">IF(SUM(E130, G130, I130, K130)&gt;=3, 3, SUM(E130, G130, I130, K130))</f>
        <v>0</v>
      </c>
      <c r="U130" s="1"/>
      <c r="V130" s="10"/>
      <c r="W130" s="10"/>
    </row>
    <row r="131" spans="1:23" ht="15.75" x14ac:dyDescent="0.25">
      <c r="A131" s="1">
        <f>Vstup!A135</f>
        <v>0</v>
      </c>
      <c r="B131" s="31">
        <f>Vstup!B135</f>
        <v>0</v>
      </c>
      <c r="C131" s="43">
        <f t="shared" si="80"/>
        <v>0</v>
      </c>
      <c r="E131" s="27">
        <f t="shared" si="81"/>
        <v>0</v>
      </c>
      <c r="G131" s="27">
        <f t="shared" si="82"/>
        <v>0</v>
      </c>
      <c r="I131" s="27">
        <f t="shared" si="83"/>
        <v>0</v>
      </c>
      <c r="K131" s="27">
        <f t="shared" si="84"/>
        <v>0</v>
      </c>
      <c r="L131" s="39">
        <f t="shared" si="85"/>
        <v>0</v>
      </c>
      <c r="U131" s="1"/>
      <c r="V131" s="10"/>
      <c r="W131" s="10"/>
    </row>
    <row r="132" spans="1:23" ht="15.75" x14ac:dyDescent="0.25">
      <c r="A132" s="1">
        <f>Vstup!A136</f>
        <v>0</v>
      </c>
      <c r="B132" s="31">
        <f>Vstup!B136</f>
        <v>0</v>
      </c>
      <c r="C132" s="43">
        <f t="shared" si="80"/>
        <v>0</v>
      </c>
      <c r="E132" s="27">
        <f t="shared" si="81"/>
        <v>0</v>
      </c>
      <c r="G132" s="27">
        <f t="shared" si="82"/>
        <v>0</v>
      </c>
      <c r="I132" s="27">
        <f t="shared" si="83"/>
        <v>0</v>
      </c>
      <c r="K132" s="27">
        <f t="shared" si="84"/>
        <v>0</v>
      </c>
      <c r="L132" s="39">
        <f t="shared" si="85"/>
        <v>0</v>
      </c>
      <c r="U132" s="1"/>
      <c r="V132" s="10"/>
      <c r="W132" s="10"/>
    </row>
    <row r="133" spans="1:23" ht="15.75" x14ac:dyDescent="0.25">
      <c r="A133" s="1">
        <f>Vstup!A137</f>
        <v>0</v>
      </c>
      <c r="B133" s="31">
        <f>Vstup!B137</f>
        <v>0</v>
      </c>
      <c r="C133" s="43">
        <f t="shared" si="80"/>
        <v>0</v>
      </c>
      <c r="E133" s="27">
        <f t="shared" si="81"/>
        <v>0</v>
      </c>
      <c r="G133" s="27">
        <f t="shared" si="82"/>
        <v>0</v>
      </c>
      <c r="I133" s="27">
        <f t="shared" si="83"/>
        <v>0</v>
      </c>
      <c r="K133" s="27">
        <f t="shared" si="84"/>
        <v>0</v>
      </c>
      <c r="L133" s="39">
        <f t="shared" si="85"/>
        <v>0</v>
      </c>
      <c r="U133" s="1"/>
      <c r="V133" s="10"/>
      <c r="W133" s="10"/>
    </row>
    <row r="134" spans="1:23" ht="15.75" x14ac:dyDescent="0.25">
      <c r="A134" s="1">
        <f>Vstup!A138</f>
        <v>0</v>
      </c>
      <c r="B134" s="31">
        <f>Vstup!B138</f>
        <v>0</v>
      </c>
      <c r="C134" s="43">
        <f t="shared" si="80"/>
        <v>0</v>
      </c>
      <c r="E134" s="27">
        <f t="shared" si="81"/>
        <v>0</v>
      </c>
      <c r="G134" s="27">
        <f t="shared" si="82"/>
        <v>0</v>
      </c>
      <c r="I134" s="27">
        <f t="shared" si="83"/>
        <v>0</v>
      </c>
      <c r="K134" s="27">
        <f t="shared" si="84"/>
        <v>0</v>
      </c>
      <c r="L134" s="39">
        <f t="shared" si="85"/>
        <v>0</v>
      </c>
      <c r="U134" s="1"/>
      <c r="V134" s="10"/>
      <c r="W134" s="10"/>
    </row>
    <row r="135" spans="1:23" ht="15.75" x14ac:dyDescent="0.25">
      <c r="A135" s="1">
        <f>Vstup!A139</f>
        <v>0</v>
      </c>
      <c r="B135" s="31">
        <f>Vstup!B139</f>
        <v>0</v>
      </c>
      <c r="C135" s="43">
        <f t="shared" si="80"/>
        <v>0</v>
      </c>
      <c r="E135" s="27">
        <f t="shared" si="81"/>
        <v>0</v>
      </c>
      <c r="G135" s="27">
        <f t="shared" si="82"/>
        <v>0</v>
      </c>
      <c r="I135" s="27">
        <f t="shared" si="83"/>
        <v>0</v>
      </c>
      <c r="K135" s="27">
        <f t="shared" si="84"/>
        <v>0</v>
      </c>
      <c r="L135" s="39">
        <f t="shared" si="85"/>
        <v>0</v>
      </c>
      <c r="U135" s="1"/>
      <c r="V135" s="10"/>
      <c r="W135" s="10"/>
    </row>
    <row r="136" spans="1:23" ht="15.75" x14ac:dyDescent="0.25">
      <c r="A136" s="1">
        <f>Vstup!A140</f>
        <v>0</v>
      </c>
      <c r="B136" s="31">
        <f>Vstup!B140</f>
        <v>0</v>
      </c>
      <c r="C136" s="43">
        <f t="shared" si="80"/>
        <v>0</v>
      </c>
      <c r="E136" s="27">
        <f t="shared" si="81"/>
        <v>0</v>
      </c>
      <c r="G136" s="27">
        <f t="shared" si="82"/>
        <v>0</v>
      </c>
      <c r="I136" s="27">
        <f t="shared" si="83"/>
        <v>0</v>
      </c>
      <c r="K136" s="27">
        <f t="shared" si="84"/>
        <v>0</v>
      </c>
      <c r="L136" s="39">
        <f t="shared" si="85"/>
        <v>0</v>
      </c>
      <c r="U136" s="1"/>
      <c r="V136" s="10"/>
      <c r="W136" s="10"/>
    </row>
    <row r="137" spans="1:23" ht="15.75" x14ac:dyDescent="0.25">
      <c r="A137" s="1">
        <f>Vstup!A141</f>
        <v>0</v>
      </c>
      <c r="B137" s="31">
        <f>Vstup!B141</f>
        <v>0</v>
      </c>
      <c r="C137" s="43">
        <f t="shared" si="80"/>
        <v>0</v>
      </c>
      <c r="E137" s="27">
        <f t="shared" si="81"/>
        <v>0</v>
      </c>
      <c r="G137" s="27">
        <f t="shared" si="82"/>
        <v>0</v>
      </c>
      <c r="I137" s="27">
        <f t="shared" si="83"/>
        <v>0</v>
      </c>
      <c r="K137" s="27">
        <f t="shared" si="84"/>
        <v>0</v>
      </c>
      <c r="L137" s="39">
        <f t="shared" si="85"/>
        <v>0</v>
      </c>
      <c r="U137" s="1"/>
      <c r="V137" s="10"/>
      <c r="W137" s="10"/>
    </row>
    <row r="138" spans="1:23" ht="15.75" x14ac:dyDescent="0.25">
      <c r="A138" s="1">
        <f>Vstup!A142</f>
        <v>0</v>
      </c>
      <c r="B138" s="31">
        <f>Vstup!B142</f>
        <v>0</v>
      </c>
      <c r="C138" s="43">
        <f t="shared" si="80"/>
        <v>0</v>
      </c>
      <c r="E138" s="27">
        <f t="shared" si="81"/>
        <v>0</v>
      </c>
      <c r="G138" s="27">
        <f t="shared" si="82"/>
        <v>0</v>
      </c>
      <c r="I138" s="27">
        <f t="shared" si="83"/>
        <v>0</v>
      </c>
      <c r="K138" s="27">
        <f t="shared" si="84"/>
        <v>0</v>
      </c>
      <c r="L138" s="39">
        <f t="shared" si="85"/>
        <v>0</v>
      </c>
      <c r="U138" s="1"/>
      <c r="V138" s="10"/>
      <c r="W138" s="10"/>
    </row>
    <row r="139" spans="1:23" ht="15.75" x14ac:dyDescent="0.25">
      <c r="A139" s="1">
        <f>Vstup!A143</f>
        <v>0</v>
      </c>
      <c r="B139" s="31">
        <f>Vstup!B143</f>
        <v>0</v>
      </c>
      <c r="C139" s="43">
        <f t="shared" si="80"/>
        <v>0</v>
      </c>
      <c r="E139" s="27">
        <f t="shared" si="81"/>
        <v>0</v>
      </c>
      <c r="G139" s="27">
        <f t="shared" si="82"/>
        <v>0</v>
      </c>
      <c r="I139" s="27">
        <f t="shared" si="83"/>
        <v>0</v>
      </c>
      <c r="K139" s="27">
        <f t="shared" si="84"/>
        <v>0</v>
      </c>
      <c r="L139" s="39">
        <f t="shared" si="85"/>
        <v>0</v>
      </c>
      <c r="U139" s="1"/>
      <c r="V139" s="10"/>
      <c r="W139" s="10"/>
    </row>
    <row r="140" spans="1:23" ht="15.75" x14ac:dyDescent="0.25">
      <c r="A140" s="1">
        <f>Vstup!A144</f>
        <v>0</v>
      </c>
      <c r="B140" s="31">
        <f>Vstup!B144</f>
        <v>0</v>
      </c>
      <c r="C140" s="43">
        <f t="shared" si="80"/>
        <v>0</v>
      </c>
      <c r="E140" s="27">
        <f t="shared" si="81"/>
        <v>0</v>
      </c>
      <c r="G140" s="27">
        <f t="shared" si="82"/>
        <v>0</v>
      </c>
      <c r="I140" s="27">
        <f t="shared" si="83"/>
        <v>0</v>
      </c>
      <c r="K140" s="27">
        <f t="shared" si="84"/>
        <v>0</v>
      </c>
      <c r="L140" s="39">
        <f t="shared" si="85"/>
        <v>0</v>
      </c>
      <c r="U140" s="1"/>
      <c r="V140" s="10"/>
      <c r="W140" s="10"/>
    </row>
    <row r="141" spans="1:23" ht="15.75" x14ac:dyDescent="0.25">
      <c r="A141" s="1">
        <f>Vstup!A145</f>
        <v>0</v>
      </c>
      <c r="B141" s="31">
        <f>Vstup!B145</f>
        <v>0</v>
      </c>
      <c r="C141" s="43">
        <f t="shared" si="80"/>
        <v>0</v>
      </c>
      <c r="E141" s="27">
        <f t="shared" si="81"/>
        <v>0</v>
      </c>
      <c r="G141" s="27">
        <f t="shared" si="82"/>
        <v>0</v>
      </c>
      <c r="I141" s="27">
        <f t="shared" si="83"/>
        <v>0</v>
      </c>
      <c r="K141" s="27">
        <f t="shared" si="84"/>
        <v>0</v>
      </c>
      <c r="L141" s="39">
        <f t="shared" si="85"/>
        <v>0</v>
      </c>
      <c r="U141" s="1"/>
      <c r="V141" s="10"/>
      <c r="W141" s="10"/>
    </row>
    <row r="142" spans="1:23" ht="15.75" x14ac:dyDescent="0.25">
      <c r="A142" s="1">
        <f>Vstup!A146</f>
        <v>0</v>
      </c>
      <c r="B142" s="31">
        <f>Vstup!B146</f>
        <v>0</v>
      </c>
      <c r="C142" s="43">
        <f t="shared" si="80"/>
        <v>0</v>
      </c>
      <c r="E142" s="27">
        <f t="shared" si="81"/>
        <v>0</v>
      </c>
      <c r="G142" s="27">
        <f t="shared" si="82"/>
        <v>0</v>
      </c>
      <c r="I142" s="27">
        <f t="shared" si="83"/>
        <v>0</v>
      </c>
      <c r="K142" s="27">
        <f t="shared" si="84"/>
        <v>0</v>
      </c>
      <c r="L142" s="39">
        <f t="shared" si="85"/>
        <v>0</v>
      </c>
      <c r="U142" s="1"/>
      <c r="V142" s="10"/>
      <c r="W142" s="10"/>
    </row>
    <row r="143" spans="1:23" ht="15.75" x14ac:dyDescent="0.25">
      <c r="A143" s="1">
        <f>Vstup!A147</f>
        <v>0</v>
      </c>
      <c r="B143" s="31">
        <f>Vstup!B147</f>
        <v>0</v>
      </c>
      <c r="C143" s="43">
        <f t="shared" si="80"/>
        <v>0</v>
      </c>
      <c r="E143" s="27">
        <f t="shared" si="81"/>
        <v>0</v>
      </c>
      <c r="G143" s="27">
        <f t="shared" si="82"/>
        <v>0</v>
      </c>
      <c r="I143" s="27">
        <f t="shared" si="83"/>
        <v>0</v>
      </c>
      <c r="K143" s="27">
        <f t="shared" si="84"/>
        <v>0</v>
      </c>
      <c r="L143" s="39">
        <f t="shared" si="85"/>
        <v>0</v>
      </c>
      <c r="U143" s="1"/>
      <c r="V143" s="10"/>
      <c r="W143" s="10"/>
    </row>
    <row r="144" spans="1:23" ht="15.75" x14ac:dyDescent="0.25">
      <c r="A144" s="1">
        <f>Vstup!A148</f>
        <v>0</v>
      </c>
      <c r="B144" s="31">
        <f>Vstup!B148</f>
        <v>0</v>
      </c>
      <c r="C144" s="43">
        <f t="shared" si="80"/>
        <v>0</v>
      </c>
      <c r="E144" s="27">
        <f t="shared" si="81"/>
        <v>0</v>
      </c>
      <c r="G144" s="27">
        <f t="shared" si="82"/>
        <v>0</v>
      </c>
      <c r="I144" s="27">
        <f t="shared" si="83"/>
        <v>0</v>
      </c>
      <c r="K144" s="27">
        <f t="shared" si="84"/>
        <v>0</v>
      </c>
      <c r="L144" s="39">
        <f t="shared" si="85"/>
        <v>0</v>
      </c>
      <c r="U144" s="1"/>
      <c r="V144" s="10"/>
      <c r="W144" s="10"/>
    </row>
    <row r="145" spans="1:23" ht="15.75" x14ac:dyDescent="0.25">
      <c r="A145" s="1">
        <f>Vstup!A149</f>
        <v>0</v>
      </c>
      <c r="B145" s="31">
        <f>Vstup!B149</f>
        <v>0</v>
      </c>
      <c r="C145" s="43">
        <f t="shared" si="80"/>
        <v>0</v>
      </c>
      <c r="E145" s="27">
        <f t="shared" si="81"/>
        <v>0</v>
      </c>
      <c r="G145" s="27">
        <f t="shared" si="82"/>
        <v>0</v>
      </c>
      <c r="I145" s="27">
        <f t="shared" si="83"/>
        <v>0</v>
      </c>
      <c r="K145" s="27">
        <f t="shared" si="84"/>
        <v>0</v>
      </c>
      <c r="L145" s="39">
        <f t="shared" si="85"/>
        <v>0</v>
      </c>
      <c r="U145" s="1"/>
      <c r="V145" s="10"/>
      <c r="W145" s="10"/>
    </row>
    <row r="146" spans="1:23" ht="15.75" x14ac:dyDescent="0.25">
      <c r="A146" s="1">
        <f>Vstup!A150</f>
        <v>0</v>
      </c>
      <c r="B146" s="31">
        <f>Vstup!B150</f>
        <v>0</v>
      </c>
      <c r="C146" s="43">
        <f t="shared" si="80"/>
        <v>0</v>
      </c>
      <c r="E146" s="27">
        <f t="shared" si="81"/>
        <v>0</v>
      </c>
      <c r="G146" s="27">
        <f t="shared" si="82"/>
        <v>0</v>
      </c>
      <c r="I146" s="27">
        <f t="shared" si="83"/>
        <v>0</v>
      </c>
      <c r="K146" s="27">
        <f t="shared" si="84"/>
        <v>0</v>
      </c>
      <c r="L146" s="39">
        <f t="shared" si="85"/>
        <v>0</v>
      </c>
      <c r="U146" s="1"/>
      <c r="V146" s="10"/>
      <c r="W146" s="10"/>
    </row>
    <row r="147" spans="1:23" ht="15.75" x14ac:dyDescent="0.25">
      <c r="A147" s="1">
        <f>Vstup!A151</f>
        <v>0</v>
      </c>
      <c r="B147" s="31">
        <f>Vstup!B151</f>
        <v>0</v>
      </c>
      <c r="C147" s="43">
        <f t="shared" si="80"/>
        <v>0</v>
      </c>
      <c r="E147" s="27">
        <f t="shared" si="81"/>
        <v>0</v>
      </c>
      <c r="G147" s="27">
        <f t="shared" si="82"/>
        <v>0</v>
      </c>
      <c r="I147" s="27">
        <f t="shared" si="83"/>
        <v>0</v>
      </c>
      <c r="K147" s="27">
        <f t="shared" si="84"/>
        <v>0</v>
      </c>
      <c r="L147" s="39">
        <f t="shared" si="85"/>
        <v>0</v>
      </c>
      <c r="U147" s="1"/>
      <c r="V147" s="10"/>
      <c r="W147" s="10"/>
    </row>
    <row r="148" spans="1:23" ht="15.75" x14ac:dyDescent="0.25">
      <c r="A148" s="1">
        <f>Vstup!A152</f>
        <v>0</v>
      </c>
      <c r="B148" s="31">
        <f>Vstup!B152</f>
        <v>0</v>
      </c>
      <c r="C148" s="43">
        <f t="shared" si="80"/>
        <v>0</v>
      </c>
      <c r="E148" s="27">
        <f t="shared" si="81"/>
        <v>0</v>
      </c>
      <c r="G148" s="27">
        <f t="shared" si="82"/>
        <v>0</v>
      </c>
      <c r="I148" s="27">
        <f t="shared" si="83"/>
        <v>0</v>
      </c>
      <c r="K148" s="27">
        <f t="shared" si="84"/>
        <v>0</v>
      </c>
      <c r="L148" s="39">
        <f t="shared" si="85"/>
        <v>0</v>
      </c>
      <c r="U148" s="1"/>
      <c r="V148" s="10"/>
      <c r="W148" s="10"/>
    </row>
    <row r="149" spans="1:23" ht="15.75" x14ac:dyDescent="0.25">
      <c r="A149" s="1">
        <f>Vstup!A153</f>
        <v>0</v>
      </c>
      <c r="B149" s="31">
        <f>Vstup!B153</f>
        <v>0</v>
      </c>
      <c r="C149" s="43">
        <f t="shared" si="80"/>
        <v>0</v>
      </c>
      <c r="E149" s="27">
        <f t="shared" si="81"/>
        <v>0</v>
      </c>
      <c r="G149" s="27">
        <f t="shared" si="82"/>
        <v>0</v>
      </c>
      <c r="I149" s="27">
        <f t="shared" si="83"/>
        <v>0</v>
      </c>
      <c r="K149" s="27">
        <f t="shared" si="84"/>
        <v>0</v>
      </c>
      <c r="L149" s="39">
        <f t="shared" si="85"/>
        <v>0</v>
      </c>
      <c r="U149" s="1"/>
      <c r="V149" s="10"/>
      <c r="W149" s="10"/>
    </row>
    <row r="150" spans="1:23" ht="15.75" x14ac:dyDescent="0.25">
      <c r="A150" s="1">
        <f>Vstup!A154</f>
        <v>0</v>
      </c>
      <c r="B150" s="31">
        <f>Vstup!B154</f>
        <v>0</v>
      </c>
      <c r="C150" s="43">
        <f t="shared" si="80"/>
        <v>0</v>
      </c>
      <c r="E150" s="27">
        <f t="shared" si="81"/>
        <v>0</v>
      </c>
      <c r="G150" s="27">
        <f t="shared" si="82"/>
        <v>0</v>
      </c>
      <c r="I150" s="27">
        <f t="shared" si="83"/>
        <v>0</v>
      </c>
      <c r="K150" s="27">
        <f t="shared" si="84"/>
        <v>0</v>
      </c>
      <c r="L150" s="39">
        <f t="shared" si="85"/>
        <v>0</v>
      </c>
      <c r="U150" s="1"/>
      <c r="V150" s="10"/>
      <c r="W150" s="10"/>
    </row>
    <row r="151" spans="1:23" x14ac:dyDescent="0.25">
      <c r="U151" s="1"/>
      <c r="V151" s="10"/>
      <c r="W151" s="10"/>
    </row>
    <row r="152" spans="1:23" x14ac:dyDescent="0.25">
      <c r="U152" s="1"/>
      <c r="V152" s="10"/>
      <c r="W152" s="10"/>
    </row>
    <row r="153" spans="1:23" x14ac:dyDescent="0.25">
      <c r="U153" s="1"/>
      <c r="V153" s="10"/>
      <c r="W153" s="10"/>
    </row>
    <row r="154" spans="1:23" x14ac:dyDescent="0.25">
      <c r="U154" s="1"/>
      <c r="V154" s="10"/>
      <c r="W154" s="10"/>
    </row>
    <row r="155" spans="1:23" x14ac:dyDescent="0.25">
      <c r="U155" s="1"/>
      <c r="V155" s="10"/>
      <c r="W155" s="10"/>
    </row>
    <row r="156" spans="1:23" x14ac:dyDescent="0.25">
      <c r="U156" s="1"/>
      <c r="V156" s="10"/>
      <c r="W156" s="10"/>
    </row>
    <row r="157" spans="1:23" x14ac:dyDescent="0.25">
      <c r="U157" s="1"/>
      <c r="V157" s="10"/>
      <c r="W157" s="10"/>
    </row>
    <row r="158" spans="1:23" x14ac:dyDescent="0.25">
      <c r="U158" s="1"/>
      <c r="V158" s="10"/>
      <c r="W158" s="10"/>
    </row>
    <row r="159" spans="1:23" x14ac:dyDescent="0.25">
      <c r="U159" s="1"/>
      <c r="V159" s="10"/>
      <c r="W159" s="10"/>
    </row>
    <row r="160" spans="1:23" x14ac:dyDescent="0.25">
      <c r="U160" s="1"/>
      <c r="V160" s="10"/>
      <c r="W160" s="10"/>
    </row>
    <row r="161" spans="21:23" x14ac:dyDescent="0.25">
      <c r="U161" s="1"/>
      <c r="V161" s="10"/>
      <c r="W161" s="10"/>
    </row>
    <row r="162" spans="21:23" x14ac:dyDescent="0.25">
      <c r="U162" s="1"/>
      <c r="V162" s="10"/>
      <c r="W162" s="10"/>
    </row>
    <row r="163" spans="21:23" x14ac:dyDescent="0.25">
      <c r="U163" s="1"/>
      <c r="V163" s="10"/>
      <c r="W163" s="10"/>
    </row>
    <row r="164" spans="21:23" x14ac:dyDescent="0.25">
      <c r="U164" s="1"/>
      <c r="V164" s="10"/>
      <c r="W164" s="10"/>
    </row>
    <row r="165" spans="21:23" x14ac:dyDescent="0.25">
      <c r="U165" s="1"/>
      <c r="V165" s="10"/>
      <c r="W165" s="10"/>
    </row>
    <row r="166" spans="21:23" x14ac:dyDescent="0.25">
      <c r="U166" s="1"/>
      <c r="V166" s="10"/>
      <c r="W166" s="10"/>
    </row>
    <row r="167" spans="21:23" x14ac:dyDescent="0.25">
      <c r="U167" s="1"/>
      <c r="V167" s="10"/>
      <c r="W167" s="10"/>
    </row>
    <row r="168" spans="21:23" x14ac:dyDescent="0.25">
      <c r="U168" s="1"/>
      <c r="V168" s="10"/>
      <c r="W168" s="10"/>
    </row>
    <row r="169" spans="21:23" x14ac:dyDescent="0.25">
      <c r="U169" s="1"/>
      <c r="V169" s="10"/>
      <c r="W169" s="10"/>
    </row>
    <row r="170" spans="21:23" x14ac:dyDescent="0.25">
      <c r="U170" s="1"/>
      <c r="V170" s="10"/>
      <c r="W170" s="10"/>
    </row>
    <row r="171" spans="21:23" x14ac:dyDescent="0.25">
      <c r="U171" s="1"/>
      <c r="V171" s="10"/>
      <c r="W171" s="10"/>
    </row>
    <row r="172" spans="21:23" x14ac:dyDescent="0.25">
      <c r="U172" s="1"/>
      <c r="V172" s="10"/>
      <c r="W172" s="10"/>
    </row>
    <row r="173" spans="21:23" x14ac:dyDescent="0.25">
      <c r="U173" s="1"/>
      <c r="V173" s="10"/>
      <c r="W173" s="10"/>
    </row>
    <row r="174" spans="21:23" x14ac:dyDescent="0.25">
      <c r="U174" s="1"/>
      <c r="V174" s="10"/>
      <c r="W174" s="10"/>
    </row>
    <row r="175" spans="21:23" x14ac:dyDescent="0.25">
      <c r="U175" s="1"/>
      <c r="V175" s="10"/>
      <c r="W175" s="10"/>
    </row>
    <row r="176" spans="21:23" x14ac:dyDescent="0.25">
      <c r="U176" s="1"/>
      <c r="V176" s="10"/>
      <c r="W176" s="10"/>
    </row>
    <row r="177" spans="21:23" x14ac:dyDescent="0.25">
      <c r="U177" s="1"/>
      <c r="V177" s="10"/>
      <c r="W177" s="10"/>
    </row>
    <row r="178" spans="21:23" x14ac:dyDescent="0.25">
      <c r="U178" s="1"/>
      <c r="V178" s="10"/>
      <c r="W178" s="10"/>
    </row>
    <row r="179" spans="21:23" x14ac:dyDescent="0.25">
      <c r="U179" s="1"/>
      <c r="V179" s="10"/>
      <c r="W179" s="10"/>
    </row>
    <row r="180" spans="21:23" x14ac:dyDescent="0.25">
      <c r="U180" s="1"/>
      <c r="V180" s="10"/>
      <c r="W180" s="10"/>
    </row>
    <row r="181" spans="21:23" x14ac:dyDescent="0.25">
      <c r="U181" s="1"/>
      <c r="V181" s="10"/>
      <c r="W181" s="10"/>
    </row>
    <row r="182" spans="21:23" x14ac:dyDescent="0.25">
      <c r="U182" s="1"/>
      <c r="V182" s="10"/>
      <c r="W182" s="10"/>
    </row>
    <row r="183" spans="21:23" x14ac:dyDescent="0.25">
      <c r="U183" s="1"/>
      <c r="V183" s="10"/>
      <c r="W183" s="10"/>
    </row>
    <row r="184" spans="21:23" x14ac:dyDescent="0.25">
      <c r="U184" s="1"/>
      <c r="V184" s="10"/>
      <c r="W184" s="10"/>
    </row>
    <row r="185" spans="21:23" x14ac:dyDescent="0.25">
      <c r="U185" s="1"/>
      <c r="V185" s="10"/>
      <c r="W185" s="10"/>
    </row>
    <row r="186" spans="21:23" x14ac:dyDescent="0.25">
      <c r="U186" s="1"/>
      <c r="V186" s="10"/>
      <c r="W186" s="10"/>
    </row>
    <row r="187" spans="21:23" x14ac:dyDescent="0.25">
      <c r="U187" s="1"/>
      <c r="V187" s="10"/>
      <c r="W187" s="10"/>
    </row>
    <row r="188" spans="21:23" x14ac:dyDescent="0.25">
      <c r="U188" s="1"/>
      <c r="V188" s="10"/>
      <c r="W188" s="10"/>
    </row>
    <row r="189" spans="21:23" x14ac:dyDescent="0.25">
      <c r="U189" s="1"/>
      <c r="V189" s="10"/>
      <c r="W189" s="10"/>
    </row>
    <row r="190" spans="21:23" x14ac:dyDescent="0.25">
      <c r="U190" s="1"/>
      <c r="V190" s="10"/>
      <c r="W190" s="10"/>
    </row>
    <row r="191" spans="21:23" x14ac:dyDescent="0.25">
      <c r="U191" s="1"/>
      <c r="V191" s="10"/>
      <c r="W191" s="10"/>
    </row>
    <row r="192" spans="21:23" x14ac:dyDescent="0.25">
      <c r="U192" s="1"/>
      <c r="V192" s="10"/>
      <c r="W192" s="10"/>
    </row>
    <row r="193" spans="21:23" x14ac:dyDescent="0.25">
      <c r="U193" s="1"/>
      <c r="V193" s="10"/>
      <c r="W193" s="10"/>
    </row>
    <row r="194" spans="21:23" x14ac:dyDescent="0.25">
      <c r="U194" s="1"/>
      <c r="V194" s="10"/>
      <c r="W194" s="10"/>
    </row>
    <row r="195" spans="21:23" x14ac:dyDescent="0.25">
      <c r="U195" s="1"/>
      <c r="V195" s="10"/>
      <c r="W195" s="10"/>
    </row>
    <row r="196" spans="21:23" x14ac:dyDescent="0.25">
      <c r="U196" s="1"/>
      <c r="V196" s="10"/>
      <c r="W196" s="10"/>
    </row>
    <row r="197" spans="21:23" x14ac:dyDescent="0.25">
      <c r="U197" s="1"/>
      <c r="V197" s="10"/>
      <c r="W197" s="10"/>
    </row>
    <row r="198" spans="21:23" x14ac:dyDescent="0.25">
      <c r="U198" s="1"/>
      <c r="V198" s="10"/>
      <c r="W198" s="10"/>
    </row>
    <row r="199" spans="21:23" x14ac:dyDescent="0.25">
      <c r="U199" s="1"/>
      <c r="V199" s="10"/>
      <c r="W199" s="10"/>
    </row>
    <row r="200" spans="21:23" x14ac:dyDescent="0.25">
      <c r="U200" s="1"/>
      <c r="V200" s="10"/>
      <c r="W200" s="10"/>
    </row>
    <row r="201" spans="21:23" x14ac:dyDescent="0.25">
      <c r="U201" s="1"/>
      <c r="V201" s="10"/>
      <c r="W201" s="10"/>
    </row>
    <row r="202" spans="21:23" x14ac:dyDescent="0.25">
      <c r="U202" s="1"/>
      <c r="V202" s="10"/>
      <c r="W202" s="10"/>
    </row>
    <row r="203" spans="21:23" x14ac:dyDescent="0.25">
      <c r="U203" s="1"/>
      <c r="V203" s="10"/>
      <c r="W203" s="10"/>
    </row>
    <row r="204" spans="21:23" x14ac:dyDescent="0.25">
      <c r="U204" s="1"/>
      <c r="V204" s="10"/>
      <c r="W204" s="10"/>
    </row>
    <row r="205" spans="21:23" x14ac:dyDescent="0.25">
      <c r="U205" s="1"/>
      <c r="V205" s="10"/>
      <c r="W205" s="10"/>
    </row>
    <row r="206" spans="21:23" x14ac:dyDescent="0.25">
      <c r="U206" s="1"/>
      <c r="V206" s="10"/>
      <c r="W206" s="10"/>
    </row>
    <row r="207" spans="21:23" x14ac:dyDescent="0.25">
      <c r="U207" s="1"/>
      <c r="V207" s="10"/>
      <c r="W207" s="10"/>
    </row>
    <row r="208" spans="21:23" x14ac:dyDescent="0.25">
      <c r="U208" s="1"/>
      <c r="V208" s="10"/>
      <c r="W208" s="10"/>
    </row>
    <row r="209" spans="21:23" x14ac:dyDescent="0.25">
      <c r="U209" s="1"/>
      <c r="V209" s="10"/>
      <c r="W209" s="10"/>
    </row>
    <row r="210" spans="21:23" x14ac:dyDescent="0.25">
      <c r="U210" s="1"/>
      <c r="V210" s="10"/>
      <c r="W210" s="10"/>
    </row>
    <row r="211" spans="21:23" x14ac:dyDescent="0.25">
      <c r="U211" s="1"/>
      <c r="V211" s="10"/>
      <c r="W211" s="10"/>
    </row>
    <row r="212" spans="21:23" x14ac:dyDescent="0.25">
      <c r="U212" s="1"/>
      <c r="V212" s="10"/>
      <c r="W212" s="10"/>
    </row>
    <row r="213" spans="21:23" x14ac:dyDescent="0.25">
      <c r="U213" s="1"/>
      <c r="V213" s="10"/>
      <c r="W213" s="10"/>
    </row>
    <row r="214" spans="21:23" x14ac:dyDescent="0.25">
      <c r="U214" s="1"/>
      <c r="V214" s="10"/>
      <c r="W214" s="10"/>
    </row>
    <row r="215" spans="21:23" x14ac:dyDescent="0.25">
      <c r="U215" s="1"/>
      <c r="V215" s="10"/>
      <c r="W215" s="10"/>
    </row>
    <row r="216" spans="21:23" x14ac:dyDescent="0.25">
      <c r="U216" s="1"/>
      <c r="V216" s="10"/>
      <c r="W216" s="10"/>
    </row>
    <row r="217" spans="21:23" x14ac:dyDescent="0.25">
      <c r="U217" s="1"/>
      <c r="V217" s="10"/>
      <c r="W217" s="10"/>
    </row>
    <row r="218" spans="21:23" x14ac:dyDescent="0.25">
      <c r="U218" s="1"/>
      <c r="V218" s="10"/>
      <c r="W218" s="10"/>
    </row>
    <row r="219" spans="21:23" x14ac:dyDescent="0.25">
      <c r="U219" s="1"/>
      <c r="V219" s="10"/>
      <c r="W219" s="10"/>
    </row>
    <row r="220" spans="21:23" x14ac:dyDescent="0.25">
      <c r="U220" s="1"/>
      <c r="V220" s="10"/>
      <c r="W220" s="10"/>
    </row>
    <row r="221" spans="21:23" x14ac:dyDescent="0.25">
      <c r="U221" s="1"/>
      <c r="V221" s="10"/>
      <c r="W221" s="10"/>
    </row>
    <row r="222" spans="21:23" x14ac:dyDescent="0.25">
      <c r="U222" s="1"/>
      <c r="V222" s="10"/>
      <c r="W222" s="10"/>
    </row>
    <row r="223" spans="21:23" x14ac:dyDescent="0.25">
      <c r="U223" s="1"/>
      <c r="V223" s="10"/>
      <c r="W223" s="10"/>
    </row>
    <row r="224" spans="21:23" x14ac:dyDescent="0.25">
      <c r="U224" s="1"/>
      <c r="V224" s="10"/>
      <c r="W224" s="10"/>
    </row>
    <row r="225" spans="21:23" x14ac:dyDescent="0.25">
      <c r="U225" s="1"/>
      <c r="V225" s="10"/>
      <c r="W225" s="10"/>
    </row>
    <row r="226" spans="21:23" x14ac:dyDescent="0.25">
      <c r="U226" s="1"/>
      <c r="V226" s="10"/>
      <c r="W226" s="10"/>
    </row>
    <row r="227" spans="21:23" x14ac:dyDescent="0.25">
      <c r="U227" s="1"/>
      <c r="V227" s="10"/>
      <c r="W227" s="10"/>
    </row>
    <row r="228" spans="21:23" x14ac:dyDescent="0.25">
      <c r="U228" s="1"/>
      <c r="V228" s="10"/>
      <c r="W228" s="10"/>
    </row>
    <row r="229" spans="21:23" x14ac:dyDescent="0.25">
      <c r="U229" s="1"/>
      <c r="V229" s="10"/>
      <c r="W229" s="10"/>
    </row>
    <row r="230" spans="21:23" x14ac:dyDescent="0.25">
      <c r="U230" s="1"/>
      <c r="V230" s="10"/>
      <c r="W230" s="10"/>
    </row>
    <row r="231" spans="21:23" x14ac:dyDescent="0.25">
      <c r="U231" s="1"/>
      <c r="V231" s="10"/>
      <c r="W231" s="10"/>
    </row>
    <row r="232" spans="21:23" x14ac:dyDescent="0.25">
      <c r="U232" s="1"/>
      <c r="V232" s="10"/>
      <c r="W232" s="10"/>
    </row>
    <row r="233" spans="21:23" x14ac:dyDescent="0.25">
      <c r="U233" s="1"/>
      <c r="V233" s="10"/>
      <c r="W233" s="10"/>
    </row>
    <row r="234" spans="21:23" x14ac:dyDescent="0.25">
      <c r="U234" s="1"/>
      <c r="V234" s="10"/>
      <c r="W234" s="10"/>
    </row>
    <row r="235" spans="21:23" x14ac:dyDescent="0.25">
      <c r="U235" s="1"/>
      <c r="V235" s="10"/>
      <c r="W235" s="10"/>
    </row>
    <row r="236" spans="21:23" x14ac:dyDescent="0.25">
      <c r="U236" s="1"/>
      <c r="V236" s="10"/>
      <c r="W236" s="10"/>
    </row>
    <row r="237" spans="21:23" x14ac:dyDescent="0.25">
      <c r="U237" s="1"/>
      <c r="V237" s="10"/>
      <c r="W237" s="10"/>
    </row>
    <row r="238" spans="21:23" x14ac:dyDescent="0.25">
      <c r="U238" s="1"/>
      <c r="V238" s="10"/>
      <c r="W238" s="10"/>
    </row>
    <row r="239" spans="21:23" x14ac:dyDescent="0.25">
      <c r="U239" s="1"/>
      <c r="V239" s="10"/>
      <c r="W239" s="10"/>
    </row>
    <row r="240" spans="21:23" x14ac:dyDescent="0.25">
      <c r="U240" s="1"/>
      <c r="V240" s="10"/>
      <c r="W240" s="10"/>
    </row>
    <row r="241" spans="21:23" x14ac:dyDescent="0.25">
      <c r="U241" s="1"/>
      <c r="V241" s="10"/>
      <c r="W241" s="10"/>
    </row>
    <row r="242" spans="21:23" x14ac:dyDescent="0.25">
      <c r="U242" s="1"/>
      <c r="V242" s="10"/>
      <c r="W242" s="10"/>
    </row>
    <row r="243" spans="21:23" x14ac:dyDescent="0.25">
      <c r="U243" s="1"/>
      <c r="V243" s="10"/>
      <c r="W243" s="10"/>
    </row>
    <row r="244" spans="21:23" x14ac:dyDescent="0.25">
      <c r="U244" s="1"/>
      <c r="V244" s="10"/>
      <c r="W244" s="10"/>
    </row>
    <row r="245" spans="21:23" x14ac:dyDescent="0.25">
      <c r="U245" s="1"/>
      <c r="V245" s="10"/>
      <c r="W245" s="10"/>
    </row>
    <row r="246" spans="21:23" x14ac:dyDescent="0.25">
      <c r="U246" s="1"/>
      <c r="V246" s="10"/>
      <c r="W246" s="10"/>
    </row>
    <row r="247" spans="21:23" x14ac:dyDescent="0.25">
      <c r="U247" s="1"/>
      <c r="V247" s="10"/>
      <c r="W247" s="10"/>
    </row>
    <row r="248" spans="21:23" x14ac:dyDescent="0.25">
      <c r="U248" s="1"/>
      <c r="V248" s="10"/>
      <c r="W248" s="10"/>
    </row>
    <row r="249" spans="21:23" x14ac:dyDescent="0.25">
      <c r="U249" s="1"/>
      <c r="V249" s="10"/>
      <c r="W249" s="10"/>
    </row>
    <row r="250" spans="21:23" x14ac:dyDescent="0.25">
      <c r="U250" s="1"/>
      <c r="V250" s="10"/>
      <c r="W250" s="10"/>
    </row>
    <row r="251" spans="21:23" x14ac:dyDescent="0.25">
      <c r="U251" s="1"/>
      <c r="V251" s="10"/>
      <c r="W251" s="10"/>
    </row>
    <row r="252" spans="21:23" x14ac:dyDescent="0.25">
      <c r="U252" s="1"/>
      <c r="V252" s="10"/>
      <c r="W252" s="10"/>
    </row>
    <row r="253" spans="21:23" x14ac:dyDescent="0.25">
      <c r="U253" s="1"/>
      <c r="V253" s="10"/>
      <c r="W253" s="10"/>
    </row>
    <row r="254" spans="21:23" x14ac:dyDescent="0.25">
      <c r="U254" s="1"/>
      <c r="V254" s="10"/>
      <c r="W254" s="10"/>
    </row>
    <row r="255" spans="21:23" x14ac:dyDescent="0.25">
      <c r="U255" s="1"/>
      <c r="V255" s="10"/>
      <c r="W255" s="10"/>
    </row>
    <row r="256" spans="21:23" x14ac:dyDescent="0.25">
      <c r="U256" s="1"/>
      <c r="V256" s="10"/>
      <c r="W256" s="10"/>
    </row>
    <row r="257" spans="21:23" x14ac:dyDescent="0.25">
      <c r="U257" s="1"/>
      <c r="V257" s="10"/>
      <c r="W257" s="10"/>
    </row>
    <row r="258" spans="21:23" x14ac:dyDescent="0.25">
      <c r="U258" s="1"/>
      <c r="V258" s="10"/>
      <c r="W258" s="10"/>
    </row>
    <row r="259" spans="21:23" x14ac:dyDescent="0.25">
      <c r="U259" s="1"/>
      <c r="V259" s="10"/>
      <c r="W259" s="10"/>
    </row>
    <row r="260" spans="21:23" x14ac:dyDescent="0.25">
      <c r="U260" s="1"/>
      <c r="V260" s="10"/>
      <c r="W260" s="10"/>
    </row>
    <row r="261" spans="21:23" x14ac:dyDescent="0.25">
      <c r="U261" s="1"/>
      <c r="V261" s="10"/>
      <c r="W261" s="10"/>
    </row>
    <row r="262" spans="21:23" x14ac:dyDescent="0.25">
      <c r="U262" s="1"/>
      <c r="V262" s="10"/>
      <c r="W262" s="10"/>
    </row>
    <row r="263" spans="21:23" x14ac:dyDescent="0.25">
      <c r="U263" s="1"/>
      <c r="V263" s="10"/>
      <c r="W263" s="10"/>
    </row>
    <row r="264" spans="21:23" x14ac:dyDescent="0.25">
      <c r="U264" s="1"/>
      <c r="V264" s="10"/>
      <c r="W264" s="10"/>
    </row>
    <row r="265" spans="21:23" x14ac:dyDescent="0.25">
      <c r="U265" s="1"/>
      <c r="V265" s="10"/>
      <c r="W265" s="10"/>
    </row>
    <row r="266" spans="21:23" x14ac:dyDescent="0.25">
      <c r="U266" s="1"/>
      <c r="V266" s="10"/>
      <c r="W266" s="10"/>
    </row>
    <row r="267" spans="21:23" x14ac:dyDescent="0.25">
      <c r="U267" s="1"/>
      <c r="V267" s="10"/>
      <c r="W267" s="10"/>
    </row>
    <row r="268" spans="21:23" x14ac:dyDescent="0.25">
      <c r="U268" s="1"/>
      <c r="V268" s="10"/>
      <c r="W268" s="10"/>
    </row>
    <row r="269" spans="21:23" x14ac:dyDescent="0.25">
      <c r="U269" s="1"/>
      <c r="V269" s="10"/>
      <c r="W269" s="10"/>
    </row>
    <row r="270" spans="21:23" x14ac:dyDescent="0.25">
      <c r="U270" s="1"/>
      <c r="V270" s="10"/>
      <c r="W270" s="10"/>
    </row>
    <row r="271" spans="21:23" x14ac:dyDescent="0.25">
      <c r="U271" s="1"/>
      <c r="V271" s="10"/>
      <c r="W271" s="10"/>
    </row>
    <row r="272" spans="21:23" x14ac:dyDescent="0.25">
      <c r="U272" s="1"/>
      <c r="V272" s="10"/>
      <c r="W272" s="10"/>
    </row>
    <row r="273" spans="21:23" x14ac:dyDescent="0.25">
      <c r="U273" s="1"/>
      <c r="V273" s="10"/>
      <c r="W273" s="10"/>
    </row>
    <row r="274" spans="21:23" x14ac:dyDescent="0.25">
      <c r="U274" s="1"/>
      <c r="V274" s="10"/>
      <c r="W274" s="10"/>
    </row>
    <row r="275" spans="21:23" x14ac:dyDescent="0.25">
      <c r="U275" s="1"/>
      <c r="V275" s="10"/>
      <c r="W275" s="10"/>
    </row>
    <row r="276" spans="21:23" x14ac:dyDescent="0.25">
      <c r="U276" s="1"/>
      <c r="V276" s="10"/>
      <c r="W276" s="10"/>
    </row>
    <row r="277" spans="21:23" x14ac:dyDescent="0.25">
      <c r="U277" s="1"/>
      <c r="V277" s="10"/>
      <c r="W277" s="10"/>
    </row>
    <row r="278" spans="21:23" x14ac:dyDescent="0.25">
      <c r="U278" s="1"/>
      <c r="V278" s="10"/>
      <c r="W278" s="10"/>
    </row>
    <row r="279" spans="21:23" x14ac:dyDescent="0.25">
      <c r="U279" s="1"/>
      <c r="V279" s="10"/>
      <c r="W279" s="10"/>
    </row>
    <row r="280" spans="21:23" x14ac:dyDescent="0.25">
      <c r="U280" s="1"/>
      <c r="V280" s="10"/>
      <c r="W280" s="10"/>
    </row>
    <row r="281" spans="21:23" x14ac:dyDescent="0.25">
      <c r="U281" s="1"/>
      <c r="V281" s="10"/>
      <c r="W281" s="10"/>
    </row>
    <row r="282" spans="21:23" x14ac:dyDescent="0.25">
      <c r="U282" s="1"/>
      <c r="V282" s="10"/>
      <c r="W282" s="10"/>
    </row>
    <row r="283" spans="21:23" x14ac:dyDescent="0.25">
      <c r="U283" s="1"/>
      <c r="V283" s="10"/>
      <c r="W283" s="10"/>
    </row>
    <row r="284" spans="21:23" x14ac:dyDescent="0.25">
      <c r="U284" s="1"/>
      <c r="V284" s="10"/>
      <c r="W284" s="10"/>
    </row>
    <row r="285" spans="21:23" x14ac:dyDescent="0.25">
      <c r="U285" s="1"/>
      <c r="V285" s="10"/>
      <c r="W285" s="10"/>
    </row>
    <row r="286" spans="21:23" x14ac:dyDescent="0.25">
      <c r="U286" s="1"/>
      <c r="V286" s="10"/>
      <c r="W286" s="10"/>
    </row>
    <row r="287" spans="21:23" x14ac:dyDescent="0.25">
      <c r="U287" s="1"/>
      <c r="V287" s="10"/>
      <c r="W287" s="10"/>
    </row>
    <row r="288" spans="21:23" x14ac:dyDescent="0.25">
      <c r="U288" s="1"/>
      <c r="V288" s="10"/>
      <c r="W288" s="10"/>
    </row>
    <row r="289" spans="21:23" x14ac:dyDescent="0.25">
      <c r="U289" s="1"/>
      <c r="V289" s="10"/>
      <c r="W289" s="10"/>
    </row>
    <row r="290" spans="21:23" x14ac:dyDescent="0.25">
      <c r="U290" s="1"/>
      <c r="V290" s="10"/>
      <c r="W290" s="10"/>
    </row>
    <row r="291" spans="21:23" x14ac:dyDescent="0.25">
      <c r="U291" s="1"/>
      <c r="V291" s="10"/>
      <c r="W291" s="10"/>
    </row>
    <row r="292" spans="21:23" x14ac:dyDescent="0.25">
      <c r="U292" s="1"/>
      <c r="V292" s="10"/>
      <c r="W292" s="10"/>
    </row>
    <row r="293" spans="21:23" x14ac:dyDescent="0.25">
      <c r="U293" s="1"/>
      <c r="V293" s="10"/>
      <c r="W293" s="10"/>
    </row>
    <row r="294" spans="21:23" x14ac:dyDescent="0.25">
      <c r="U294" s="1"/>
      <c r="V294" s="10"/>
      <c r="W294" s="10"/>
    </row>
    <row r="295" spans="21:23" x14ac:dyDescent="0.25">
      <c r="U295" s="1"/>
      <c r="V295" s="10"/>
      <c r="W295" s="10"/>
    </row>
    <row r="296" spans="21:23" x14ac:dyDescent="0.25">
      <c r="U296" s="1"/>
      <c r="V296" s="10"/>
      <c r="W296" s="10"/>
    </row>
    <row r="297" spans="21:23" x14ac:dyDescent="0.25">
      <c r="U297" s="1"/>
      <c r="V297" s="10"/>
      <c r="W297" s="10"/>
    </row>
    <row r="298" spans="21:23" x14ac:dyDescent="0.25">
      <c r="U298" s="1"/>
      <c r="V298" s="10"/>
      <c r="W298" s="10"/>
    </row>
    <row r="299" spans="21:23" x14ac:dyDescent="0.25">
      <c r="U299" s="1"/>
      <c r="V299" s="10"/>
      <c r="W299" s="10"/>
    </row>
    <row r="300" spans="21:23" x14ac:dyDescent="0.25">
      <c r="U300" s="1"/>
      <c r="V300" s="10"/>
      <c r="W300" s="10"/>
    </row>
    <row r="301" spans="21:23" x14ac:dyDescent="0.25">
      <c r="U301" s="1"/>
      <c r="V301" s="10"/>
      <c r="W301" s="10"/>
    </row>
    <row r="302" spans="21:23" x14ac:dyDescent="0.25">
      <c r="U302" s="1"/>
      <c r="V302" s="10"/>
      <c r="W302" s="10"/>
    </row>
    <row r="303" spans="21:23" x14ac:dyDescent="0.25">
      <c r="U303" s="1"/>
      <c r="V303" s="10"/>
      <c r="W303" s="10"/>
    </row>
    <row r="304" spans="21:23" x14ac:dyDescent="0.25">
      <c r="U304" s="1"/>
      <c r="V304" s="10"/>
      <c r="W304" s="10"/>
    </row>
    <row r="305" spans="21:23" x14ac:dyDescent="0.25">
      <c r="U305" s="1"/>
      <c r="V305" s="10"/>
      <c r="W305" s="10"/>
    </row>
    <row r="306" spans="21:23" x14ac:dyDescent="0.25">
      <c r="U306" s="1"/>
      <c r="V306" s="10"/>
      <c r="W306" s="10"/>
    </row>
    <row r="307" spans="21:23" x14ac:dyDescent="0.25">
      <c r="U307" s="1"/>
      <c r="V307" s="10"/>
      <c r="W307" s="10"/>
    </row>
    <row r="308" spans="21:23" x14ac:dyDescent="0.25">
      <c r="U308" s="1"/>
      <c r="V308" s="10"/>
      <c r="W308" s="10"/>
    </row>
    <row r="309" spans="21:23" x14ac:dyDescent="0.25">
      <c r="U309" s="1"/>
      <c r="V309" s="10"/>
      <c r="W309" s="10"/>
    </row>
    <row r="310" spans="21:23" x14ac:dyDescent="0.25">
      <c r="U310" s="1"/>
      <c r="V310" s="10"/>
      <c r="W310" s="10"/>
    </row>
    <row r="311" spans="21:23" x14ac:dyDescent="0.25">
      <c r="U311" s="1"/>
      <c r="V311" s="10"/>
      <c r="W311" s="10"/>
    </row>
    <row r="312" spans="21:23" x14ac:dyDescent="0.25">
      <c r="U312" s="1"/>
      <c r="V312" s="10"/>
      <c r="W312" s="10"/>
    </row>
    <row r="313" spans="21:23" x14ac:dyDescent="0.25">
      <c r="U313" s="1"/>
      <c r="V313" s="10"/>
      <c r="W313" s="10"/>
    </row>
    <row r="314" spans="21:23" x14ac:dyDescent="0.25">
      <c r="U314" s="1"/>
      <c r="V314" s="10"/>
      <c r="W314" s="10"/>
    </row>
    <row r="315" spans="21:23" x14ac:dyDescent="0.25">
      <c r="U315" s="1"/>
      <c r="V315" s="10"/>
      <c r="W315" s="10"/>
    </row>
    <row r="316" spans="21:23" x14ac:dyDescent="0.25">
      <c r="U316" s="1"/>
      <c r="V316" s="10"/>
      <c r="W316" s="10"/>
    </row>
    <row r="317" spans="21:23" x14ac:dyDescent="0.25">
      <c r="U317" s="1"/>
      <c r="V317" s="10"/>
      <c r="W317" s="10"/>
    </row>
    <row r="318" spans="21:23" x14ac:dyDescent="0.25">
      <c r="U318" s="1"/>
      <c r="V318" s="10"/>
      <c r="W318" s="10"/>
    </row>
    <row r="319" spans="21:23" x14ac:dyDescent="0.25">
      <c r="U319" s="1"/>
      <c r="V319" s="10"/>
      <c r="W319" s="10"/>
    </row>
    <row r="320" spans="21:23" x14ac:dyDescent="0.25">
      <c r="U320" s="1"/>
      <c r="V320" s="10"/>
      <c r="W320" s="10"/>
    </row>
    <row r="321" spans="21:23" x14ac:dyDescent="0.25">
      <c r="U321" s="1"/>
      <c r="V321" s="10"/>
      <c r="W321" s="10"/>
    </row>
    <row r="322" spans="21:23" x14ac:dyDescent="0.25">
      <c r="U322" s="1"/>
      <c r="V322" s="10"/>
      <c r="W322" s="10"/>
    </row>
    <row r="323" spans="21:23" x14ac:dyDescent="0.25">
      <c r="U323" s="1"/>
      <c r="V323" s="10"/>
      <c r="W323" s="10"/>
    </row>
    <row r="324" spans="21:23" x14ac:dyDescent="0.25">
      <c r="U324" s="1"/>
      <c r="V324" s="10"/>
      <c r="W324" s="10"/>
    </row>
    <row r="325" spans="21:23" x14ac:dyDescent="0.25">
      <c r="U325" s="1"/>
      <c r="V325" s="10"/>
      <c r="W325" s="10"/>
    </row>
    <row r="326" spans="21:23" x14ac:dyDescent="0.25">
      <c r="U326" s="1"/>
      <c r="V326" s="10"/>
      <c r="W326" s="10"/>
    </row>
    <row r="327" spans="21:23" x14ac:dyDescent="0.25">
      <c r="U327" s="1"/>
      <c r="V327" s="10"/>
      <c r="W327" s="10"/>
    </row>
    <row r="328" spans="21:23" x14ac:dyDescent="0.25">
      <c r="U328" s="1"/>
      <c r="V328" s="10"/>
      <c r="W328" s="10"/>
    </row>
    <row r="329" spans="21:23" x14ac:dyDescent="0.25">
      <c r="U329" s="1"/>
      <c r="V329" s="10"/>
      <c r="W329" s="10"/>
    </row>
    <row r="330" spans="21:23" x14ac:dyDescent="0.25">
      <c r="U330" s="1"/>
      <c r="V330" s="10"/>
      <c r="W330" s="10"/>
    </row>
    <row r="331" spans="21:23" x14ac:dyDescent="0.25">
      <c r="U331" s="1"/>
      <c r="V331" s="10"/>
      <c r="W331" s="10"/>
    </row>
    <row r="332" spans="21:23" x14ac:dyDescent="0.25">
      <c r="U332" s="1"/>
      <c r="V332" s="10"/>
      <c r="W332" s="10"/>
    </row>
    <row r="333" spans="21:23" x14ac:dyDescent="0.25">
      <c r="U333" s="1"/>
      <c r="V333" s="10"/>
      <c r="W333" s="10"/>
    </row>
    <row r="334" spans="21:23" x14ac:dyDescent="0.25">
      <c r="U334" s="1"/>
      <c r="V334" s="10"/>
      <c r="W334" s="10"/>
    </row>
    <row r="335" spans="21:23" x14ac:dyDescent="0.25">
      <c r="U335" s="1"/>
      <c r="V335" s="10"/>
      <c r="W335" s="10"/>
    </row>
    <row r="336" spans="21:23" x14ac:dyDescent="0.25">
      <c r="U336" s="1"/>
      <c r="V336" s="10"/>
      <c r="W336" s="10"/>
    </row>
    <row r="337" spans="21:23" x14ac:dyDescent="0.25">
      <c r="U337" s="1"/>
      <c r="V337" s="10"/>
      <c r="W337" s="10"/>
    </row>
    <row r="338" spans="21:23" x14ac:dyDescent="0.25">
      <c r="U338" s="1"/>
      <c r="V338" s="10"/>
      <c r="W338" s="10"/>
    </row>
    <row r="339" spans="21:23" x14ac:dyDescent="0.25">
      <c r="U339" s="1"/>
      <c r="V339" s="10"/>
      <c r="W339" s="10"/>
    </row>
    <row r="340" spans="21:23" x14ac:dyDescent="0.25">
      <c r="U340" s="1"/>
      <c r="V340" s="10"/>
      <c r="W340" s="10"/>
    </row>
    <row r="341" spans="21:23" x14ac:dyDescent="0.25">
      <c r="U341" s="1"/>
      <c r="V341" s="10"/>
      <c r="W341" s="10"/>
    </row>
    <row r="342" spans="21:23" x14ac:dyDescent="0.25">
      <c r="U342" s="1"/>
      <c r="V342" s="10"/>
      <c r="W342" s="10"/>
    </row>
    <row r="343" spans="21:23" x14ac:dyDescent="0.25">
      <c r="U343" s="1"/>
      <c r="V343" s="10"/>
      <c r="W343" s="10"/>
    </row>
    <row r="344" spans="21:23" x14ac:dyDescent="0.25">
      <c r="U344" s="1"/>
      <c r="V344" s="10"/>
      <c r="W344" s="10"/>
    </row>
    <row r="345" spans="21:23" x14ac:dyDescent="0.25">
      <c r="U345" s="1"/>
      <c r="V345" s="10"/>
      <c r="W345" s="10"/>
    </row>
    <row r="346" spans="21:23" x14ac:dyDescent="0.25">
      <c r="U346" s="1"/>
      <c r="V346" s="10"/>
      <c r="W346" s="10"/>
    </row>
    <row r="347" spans="21:23" x14ac:dyDescent="0.25">
      <c r="U347" s="1"/>
      <c r="V347" s="10"/>
      <c r="W347" s="10"/>
    </row>
    <row r="348" spans="21:23" x14ac:dyDescent="0.25">
      <c r="U348" s="1"/>
      <c r="V348" s="10"/>
      <c r="W348" s="10"/>
    </row>
    <row r="349" spans="21:23" x14ac:dyDescent="0.25">
      <c r="U349" s="1"/>
      <c r="V349" s="10"/>
      <c r="W349" s="10"/>
    </row>
    <row r="350" spans="21:23" x14ac:dyDescent="0.25">
      <c r="U350" s="1"/>
      <c r="V350" s="10"/>
      <c r="W350" s="10"/>
    </row>
    <row r="351" spans="21:23" x14ac:dyDescent="0.25">
      <c r="U351" s="1"/>
      <c r="V351" s="10"/>
      <c r="W351" s="10"/>
    </row>
    <row r="352" spans="21:23" x14ac:dyDescent="0.25">
      <c r="U352" s="1"/>
      <c r="V352" s="10"/>
      <c r="W352" s="10"/>
    </row>
    <row r="353" spans="21:23" x14ac:dyDescent="0.25">
      <c r="U353" s="1"/>
      <c r="V353" s="10"/>
      <c r="W353" s="10"/>
    </row>
    <row r="354" spans="21:23" x14ac:dyDescent="0.25">
      <c r="U354" s="1"/>
      <c r="V354" s="10"/>
      <c r="W354" s="10"/>
    </row>
    <row r="355" spans="21:23" x14ac:dyDescent="0.25">
      <c r="U355" s="1"/>
      <c r="V355" s="10"/>
      <c r="W355" s="10"/>
    </row>
    <row r="356" spans="21:23" x14ac:dyDescent="0.25">
      <c r="U356" s="1"/>
      <c r="V356" s="10"/>
      <c r="W356" s="10"/>
    </row>
    <row r="357" spans="21:23" x14ac:dyDescent="0.25">
      <c r="U357" s="1"/>
      <c r="V357" s="10"/>
      <c r="W357" s="10"/>
    </row>
    <row r="358" spans="21:23" x14ac:dyDescent="0.25">
      <c r="U358" s="1"/>
      <c r="V358" s="10"/>
      <c r="W358" s="10"/>
    </row>
    <row r="359" spans="21:23" x14ac:dyDescent="0.25">
      <c r="U359" s="1"/>
      <c r="V359" s="10"/>
      <c r="W359" s="10"/>
    </row>
    <row r="360" spans="21:23" x14ac:dyDescent="0.25">
      <c r="U360" s="1"/>
      <c r="V360" s="10"/>
      <c r="W360" s="10"/>
    </row>
    <row r="361" spans="21:23" x14ac:dyDescent="0.25">
      <c r="U361" s="1"/>
      <c r="V361" s="10"/>
      <c r="W361" s="10"/>
    </row>
    <row r="362" spans="21:23" x14ac:dyDescent="0.25">
      <c r="U362" s="1"/>
      <c r="V362" s="10"/>
      <c r="W362" s="10"/>
    </row>
    <row r="363" spans="21:23" x14ac:dyDescent="0.25">
      <c r="U363" s="1"/>
      <c r="V363" s="10"/>
      <c r="W363" s="10"/>
    </row>
    <row r="364" spans="21:23" x14ac:dyDescent="0.25">
      <c r="U364" s="1"/>
      <c r="V364" s="10"/>
      <c r="W364" s="10"/>
    </row>
    <row r="365" spans="21:23" x14ac:dyDescent="0.25">
      <c r="U365" s="1"/>
      <c r="V365" s="10"/>
      <c r="W365" s="10"/>
    </row>
    <row r="366" spans="21:23" x14ac:dyDescent="0.25">
      <c r="U366" s="1"/>
      <c r="V366" s="10"/>
      <c r="W366" s="10"/>
    </row>
    <row r="367" spans="21:23" x14ac:dyDescent="0.25">
      <c r="U367" s="1"/>
      <c r="V367" s="10"/>
      <c r="W367" s="10"/>
    </row>
    <row r="368" spans="21:23" x14ac:dyDescent="0.25">
      <c r="U368" s="1"/>
      <c r="V368" s="10"/>
      <c r="W368" s="10"/>
    </row>
    <row r="369" spans="21:23" x14ac:dyDescent="0.25">
      <c r="U369" s="1"/>
      <c r="V369" s="10"/>
      <c r="W369" s="10"/>
    </row>
    <row r="370" spans="21:23" x14ac:dyDescent="0.25">
      <c r="U370" s="1"/>
      <c r="V370" s="10"/>
      <c r="W370" s="10"/>
    </row>
    <row r="371" spans="21:23" x14ac:dyDescent="0.25">
      <c r="U371" s="1"/>
      <c r="V371" s="10"/>
      <c r="W371" s="10"/>
    </row>
    <row r="372" spans="21:23" x14ac:dyDescent="0.25">
      <c r="U372" s="1"/>
      <c r="V372" s="10"/>
      <c r="W372" s="10"/>
    </row>
    <row r="373" spans="21:23" x14ac:dyDescent="0.25">
      <c r="U373" s="1"/>
      <c r="V373" s="10"/>
      <c r="W373" s="10"/>
    </row>
    <row r="374" spans="21:23" x14ac:dyDescent="0.25">
      <c r="U374" s="1"/>
      <c r="V374" s="10"/>
      <c r="W374" s="10"/>
    </row>
    <row r="375" spans="21:23" x14ac:dyDescent="0.25">
      <c r="U375" s="1"/>
      <c r="V375" s="10"/>
      <c r="W375" s="10"/>
    </row>
    <row r="376" spans="21:23" x14ac:dyDescent="0.25">
      <c r="U376" s="1"/>
      <c r="V376" s="10"/>
      <c r="W376" s="10"/>
    </row>
    <row r="377" spans="21:23" x14ac:dyDescent="0.25">
      <c r="U377" s="1"/>
      <c r="V377" s="10"/>
      <c r="W377" s="10"/>
    </row>
    <row r="378" spans="21:23" x14ac:dyDescent="0.25">
      <c r="U378" s="1"/>
      <c r="V378" s="10"/>
      <c r="W378" s="10"/>
    </row>
    <row r="379" spans="21:23" x14ac:dyDescent="0.25">
      <c r="U379" s="1"/>
      <c r="V379" s="10"/>
      <c r="W379" s="10"/>
    </row>
    <row r="380" spans="21:23" x14ac:dyDescent="0.25">
      <c r="U380" s="1"/>
      <c r="V380" s="10"/>
      <c r="W380" s="10"/>
    </row>
    <row r="381" spans="21:23" x14ac:dyDescent="0.25">
      <c r="U381" s="1"/>
      <c r="V381" s="10"/>
      <c r="W381" s="10"/>
    </row>
    <row r="382" spans="21:23" x14ac:dyDescent="0.25">
      <c r="U382" s="1"/>
      <c r="V382" s="10"/>
      <c r="W382" s="10"/>
    </row>
    <row r="383" spans="21:23" x14ac:dyDescent="0.25">
      <c r="U383" s="1"/>
      <c r="V383" s="10"/>
      <c r="W383" s="10"/>
    </row>
    <row r="384" spans="21:23" x14ac:dyDescent="0.25">
      <c r="U384" s="1"/>
      <c r="V384" s="10"/>
      <c r="W384" s="10"/>
    </row>
    <row r="385" spans="21:23" x14ac:dyDescent="0.25">
      <c r="U385" s="1"/>
      <c r="V385" s="10"/>
      <c r="W385" s="10"/>
    </row>
    <row r="386" spans="21:23" x14ac:dyDescent="0.25">
      <c r="U386" s="1"/>
      <c r="V386" s="10"/>
      <c r="W386" s="10"/>
    </row>
    <row r="387" spans="21:23" x14ac:dyDescent="0.25">
      <c r="U387" s="1"/>
      <c r="V387" s="10"/>
      <c r="W387" s="10"/>
    </row>
    <row r="388" spans="21:23" x14ac:dyDescent="0.25">
      <c r="U388" s="1"/>
      <c r="V388" s="10"/>
      <c r="W388" s="10"/>
    </row>
    <row r="389" spans="21:23" x14ac:dyDescent="0.25">
      <c r="U389" s="1"/>
      <c r="V389" s="10"/>
      <c r="W389" s="10"/>
    </row>
    <row r="390" spans="21:23" x14ac:dyDescent="0.25">
      <c r="U390" s="1"/>
      <c r="V390" s="10"/>
      <c r="W390" s="10"/>
    </row>
    <row r="391" spans="21:23" x14ac:dyDescent="0.25">
      <c r="U391" s="1"/>
      <c r="V391" s="10"/>
      <c r="W391" s="10"/>
    </row>
    <row r="392" spans="21:23" x14ac:dyDescent="0.25">
      <c r="U392" s="1"/>
      <c r="V392" s="10"/>
      <c r="W392" s="10"/>
    </row>
    <row r="393" spans="21:23" x14ac:dyDescent="0.25">
      <c r="U393" s="1"/>
      <c r="V393" s="10"/>
      <c r="W393" s="10"/>
    </row>
    <row r="394" spans="21:23" x14ac:dyDescent="0.25">
      <c r="U394" s="1"/>
      <c r="V394" s="10"/>
      <c r="W394" s="10"/>
    </row>
    <row r="395" spans="21:23" x14ac:dyDescent="0.25">
      <c r="U395" s="1"/>
      <c r="V395" s="10"/>
      <c r="W395" s="10"/>
    </row>
    <row r="396" spans="21:23" x14ac:dyDescent="0.25">
      <c r="U396" s="1"/>
      <c r="V396" s="10"/>
      <c r="W396" s="10"/>
    </row>
    <row r="397" spans="21:23" x14ac:dyDescent="0.25">
      <c r="U397" s="1"/>
      <c r="V397" s="10"/>
      <c r="W397" s="10"/>
    </row>
    <row r="398" spans="21:23" x14ac:dyDescent="0.25">
      <c r="U398" s="1"/>
      <c r="V398" s="10"/>
      <c r="W398" s="10"/>
    </row>
    <row r="399" spans="21:23" x14ac:dyDescent="0.25">
      <c r="U399" s="1"/>
      <c r="V399" s="10"/>
      <c r="W399" s="10"/>
    </row>
    <row r="400" spans="21:23" x14ac:dyDescent="0.25">
      <c r="U400" s="1"/>
      <c r="V400" s="10"/>
      <c r="W400" s="10"/>
    </row>
    <row r="401" spans="21:23" x14ac:dyDescent="0.25">
      <c r="U401" s="1"/>
      <c r="V401" s="10"/>
      <c r="W401" s="10"/>
    </row>
    <row r="402" spans="21:23" x14ac:dyDescent="0.25">
      <c r="U402" s="1"/>
      <c r="V402" s="10"/>
      <c r="W402" s="10"/>
    </row>
    <row r="403" spans="21:23" x14ac:dyDescent="0.25">
      <c r="U403" s="1"/>
      <c r="V403" s="10"/>
      <c r="W403" s="10"/>
    </row>
    <row r="404" spans="21:23" x14ac:dyDescent="0.25">
      <c r="U404" s="1"/>
      <c r="V404" s="10"/>
      <c r="W404" s="10"/>
    </row>
    <row r="405" spans="21:23" x14ac:dyDescent="0.25">
      <c r="U405" s="1"/>
      <c r="V405" s="10"/>
      <c r="W405" s="10"/>
    </row>
    <row r="406" spans="21:23" x14ac:dyDescent="0.25">
      <c r="U406" s="1"/>
      <c r="V406" s="10"/>
      <c r="W406" s="10"/>
    </row>
    <row r="407" spans="21:23" x14ac:dyDescent="0.25">
      <c r="U407" s="1"/>
      <c r="V407" s="10"/>
      <c r="W407" s="10"/>
    </row>
    <row r="408" spans="21:23" x14ac:dyDescent="0.25">
      <c r="U408" s="1"/>
      <c r="V408" s="10"/>
      <c r="W408" s="10"/>
    </row>
    <row r="409" spans="21:23" x14ac:dyDescent="0.25">
      <c r="U409" s="1"/>
      <c r="V409" s="10"/>
      <c r="W409" s="10"/>
    </row>
    <row r="410" spans="21:23" x14ac:dyDescent="0.25">
      <c r="U410" s="1"/>
      <c r="V410" s="10"/>
      <c r="W410" s="10"/>
    </row>
    <row r="411" spans="21:23" x14ac:dyDescent="0.25">
      <c r="U411" s="1"/>
      <c r="V411" s="10"/>
      <c r="W411" s="10"/>
    </row>
    <row r="412" spans="21:23" x14ac:dyDescent="0.25">
      <c r="U412" s="1"/>
      <c r="V412" s="10"/>
      <c r="W412" s="10"/>
    </row>
    <row r="413" spans="21:23" x14ac:dyDescent="0.25">
      <c r="U413" s="1"/>
      <c r="V413" s="10"/>
      <c r="W413" s="10"/>
    </row>
    <row r="414" spans="21:23" x14ac:dyDescent="0.25">
      <c r="U414" s="1"/>
      <c r="V414" s="10"/>
      <c r="W414" s="10"/>
    </row>
    <row r="415" spans="21:23" x14ac:dyDescent="0.25">
      <c r="U415" s="1"/>
      <c r="V415" s="10"/>
      <c r="W415" s="10"/>
    </row>
    <row r="416" spans="21:23" x14ac:dyDescent="0.25">
      <c r="U416" s="1"/>
      <c r="V416" s="10"/>
      <c r="W416" s="10"/>
    </row>
    <row r="417" spans="21:23" x14ac:dyDescent="0.25">
      <c r="U417" s="1"/>
      <c r="V417" s="10"/>
      <c r="W417" s="10"/>
    </row>
    <row r="418" spans="21:23" x14ac:dyDescent="0.25">
      <c r="U418" s="1"/>
      <c r="V418" s="10"/>
      <c r="W418" s="10"/>
    </row>
    <row r="419" spans="21:23" x14ac:dyDescent="0.25">
      <c r="U419" s="1"/>
      <c r="V419" s="10"/>
      <c r="W419" s="10"/>
    </row>
    <row r="420" spans="21:23" x14ac:dyDescent="0.25">
      <c r="U420" s="1"/>
      <c r="V420" s="10"/>
      <c r="W420" s="10"/>
    </row>
    <row r="421" spans="21:23" x14ac:dyDescent="0.25">
      <c r="U421" s="1"/>
      <c r="V421" s="10"/>
      <c r="W421" s="10"/>
    </row>
    <row r="422" spans="21:23" x14ac:dyDescent="0.25">
      <c r="U422" s="1"/>
      <c r="V422" s="10"/>
      <c r="W422" s="10"/>
    </row>
    <row r="423" spans="21:23" x14ac:dyDescent="0.25">
      <c r="U423" s="1"/>
      <c r="V423" s="10"/>
      <c r="W423" s="10"/>
    </row>
    <row r="424" spans="21:23" x14ac:dyDescent="0.25">
      <c r="U424" s="1"/>
      <c r="V424" s="10"/>
      <c r="W424" s="10"/>
    </row>
    <row r="425" spans="21:23" x14ac:dyDescent="0.25">
      <c r="U425" s="1"/>
      <c r="V425" s="10"/>
      <c r="W425" s="10"/>
    </row>
    <row r="426" spans="21:23" x14ac:dyDescent="0.25">
      <c r="U426" s="1"/>
      <c r="V426" s="10"/>
      <c r="W426" s="10"/>
    </row>
    <row r="427" spans="21:23" x14ac:dyDescent="0.25">
      <c r="U427" s="1"/>
      <c r="V427" s="10"/>
      <c r="W427" s="10"/>
    </row>
    <row r="428" spans="21:23" x14ac:dyDescent="0.25">
      <c r="U428" s="1"/>
      <c r="V428" s="10"/>
      <c r="W428" s="10"/>
    </row>
    <row r="429" spans="21:23" x14ac:dyDescent="0.25">
      <c r="U429" s="1"/>
      <c r="V429" s="10"/>
      <c r="W429" s="10"/>
    </row>
    <row r="430" spans="21:23" x14ac:dyDescent="0.25">
      <c r="U430" s="1"/>
      <c r="V430" s="10"/>
      <c r="W430" s="10"/>
    </row>
    <row r="431" spans="21:23" x14ac:dyDescent="0.25">
      <c r="U431" s="1"/>
      <c r="V431" s="10"/>
      <c r="W431" s="10"/>
    </row>
    <row r="432" spans="21:23" x14ac:dyDescent="0.25">
      <c r="U432" s="1"/>
      <c r="V432" s="10"/>
      <c r="W432" s="10"/>
    </row>
    <row r="433" spans="21:23" x14ac:dyDescent="0.25">
      <c r="U433" s="1"/>
      <c r="V433" s="10"/>
      <c r="W433" s="10"/>
    </row>
    <row r="434" spans="21:23" x14ac:dyDescent="0.25">
      <c r="U434" s="1"/>
      <c r="V434" s="10"/>
      <c r="W434" s="10"/>
    </row>
    <row r="435" spans="21:23" x14ac:dyDescent="0.25">
      <c r="U435" s="1"/>
      <c r="V435" s="10"/>
      <c r="W435" s="10"/>
    </row>
    <row r="436" spans="21:23" x14ac:dyDescent="0.25">
      <c r="U436" s="1"/>
      <c r="V436" s="10"/>
      <c r="W436" s="10"/>
    </row>
    <row r="437" spans="21:23" x14ac:dyDescent="0.25">
      <c r="U437" s="1"/>
      <c r="V437" s="10"/>
      <c r="W437" s="10"/>
    </row>
    <row r="438" spans="21:23" x14ac:dyDescent="0.25">
      <c r="U438" s="1"/>
      <c r="V438" s="10"/>
      <c r="W438" s="10"/>
    </row>
    <row r="439" spans="21:23" x14ac:dyDescent="0.25">
      <c r="U439" s="1"/>
      <c r="V439" s="10"/>
      <c r="W439" s="10"/>
    </row>
    <row r="440" spans="21:23" x14ac:dyDescent="0.25">
      <c r="U440" s="1"/>
      <c r="V440" s="10"/>
      <c r="W440" s="10"/>
    </row>
    <row r="441" spans="21:23" x14ac:dyDescent="0.25">
      <c r="U441" s="1"/>
      <c r="V441" s="10"/>
      <c r="W441" s="10"/>
    </row>
    <row r="442" spans="21:23" x14ac:dyDescent="0.25">
      <c r="U442" s="1"/>
      <c r="V442" s="10"/>
      <c r="W442" s="10"/>
    </row>
    <row r="443" spans="21:23" x14ac:dyDescent="0.25">
      <c r="U443" s="1"/>
      <c r="V443" s="10"/>
      <c r="W443" s="10"/>
    </row>
    <row r="444" spans="21:23" x14ac:dyDescent="0.25">
      <c r="U444" s="1"/>
      <c r="V444" s="10"/>
      <c r="W444" s="10"/>
    </row>
    <row r="445" spans="21:23" x14ac:dyDescent="0.25">
      <c r="U445" s="1"/>
      <c r="V445" s="10"/>
      <c r="W445" s="10"/>
    </row>
    <row r="446" spans="21:23" x14ac:dyDescent="0.25">
      <c r="U446" s="1"/>
      <c r="V446" s="10"/>
      <c r="W446" s="10"/>
    </row>
    <row r="447" spans="21:23" x14ac:dyDescent="0.25">
      <c r="U447" s="1"/>
      <c r="V447" s="10"/>
      <c r="W447" s="10"/>
    </row>
    <row r="448" spans="21:23" x14ac:dyDescent="0.25">
      <c r="U448" s="1"/>
      <c r="V448" s="10"/>
      <c r="W448" s="10"/>
    </row>
    <row r="449" spans="21:23" x14ac:dyDescent="0.25">
      <c r="U449" s="1"/>
      <c r="V449" s="10"/>
      <c r="W449" s="10"/>
    </row>
    <row r="450" spans="21:23" x14ac:dyDescent="0.25">
      <c r="U450" s="1"/>
      <c r="V450" s="10"/>
      <c r="W450" s="10"/>
    </row>
    <row r="451" spans="21:23" x14ac:dyDescent="0.25">
      <c r="U451" s="1"/>
      <c r="V451" s="10"/>
      <c r="W451" s="10"/>
    </row>
    <row r="452" spans="21:23" x14ac:dyDescent="0.25">
      <c r="U452" s="1"/>
      <c r="V452" s="10"/>
      <c r="W452" s="10"/>
    </row>
    <row r="453" spans="21:23" x14ac:dyDescent="0.25">
      <c r="U453" s="1"/>
      <c r="V453" s="10"/>
      <c r="W453" s="10"/>
    </row>
    <row r="454" spans="21:23" x14ac:dyDescent="0.25">
      <c r="U454" s="1"/>
      <c r="V454" s="10"/>
      <c r="W454" s="10"/>
    </row>
    <row r="455" spans="21:23" x14ac:dyDescent="0.25">
      <c r="U455" s="1"/>
      <c r="V455" s="10"/>
      <c r="W455" s="10"/>
    </row>
  </sheetData>
  <autoFilter ref="A1:EK1" xr:uid="{EA8C97F8-9370-4FDA-99BD-E952BC1F6268}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404A0-977B-48E6-82BF-4725C8EDF656}">
  <dimension ref="A1:EK15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17" sqref="M17:M150"/>
    </sheetView>
  </sheetViews>
  <sheetFormatPr defaultRowHeight="15" x14ac:dyDescent="0.25"/>
  <cols>
    <col min="1" max="1" width="23.140625" style="1" customWidth="1"/>
    <col min="2" max="2" width="12.85546875" style="31" customWidth="1"/>
    <col min="3" max="3" width="12.7109375" style="9" customWidth="1"/>
    <col min="4" max="4" width="12.7109375" style="10" customWidth="1"/>
    <col min="5" max="6" width="12.7109375" style="13" customWidth="1"/>
    <col min="7" max="7" width="12.7109375" style="17" customWidth="1"/>
    <col min="8" max="10" width="12.7109375" style="13" customWidth="1"/>
    <col min="11" max="12" width="10.7109375" style="13" customWidth="1"/>
    <col min="13" max="13" width="3.7109375" style="13" customWidth="1"/>
    <col min="14" max="14" width="10.7109375" style="13" customWidth="1"/>
    <col min="15" max="15" width="3.7109375" style="13" customWidth="1"/>
    <col min="16" max="16" width="10.7109375" style="15" customWidth="1"/>
    <col min="17" max="17" width="3.7109375" style="15" customWidth="1"/>
    <col min="18" max="18" width="10.7109375" style="15" customWidth="1"/>
    <col min="19" max="19" width="3.7109375" style="15" customWidth="1"/>
    <col min="20" max="20" width="10.7109375" style="13" customWidth="1"/>
    <col min="21" max="21" width="3.7109375" customWidth="1"/>
    <col min="22" max="22" width="10.7109375" style="13" customWidth="1"/>
    <col min="23" max="23" width="3.7109375" customWidth="1"/>
    <col min="24" max="24" width="10.7109375" style="13" customWidth="1"/>
    <col min="25" max="25" width="3.7109375" customWidth="1"/>
    <col min="26" max="26" width="10.7109375" style="13" customWidth="1"/>
    <col min="27" max="27" width="3.7109375" customWidth="1"/>
    <col min="28" max="28" width="10.7109375" style="13" customWidth="1"/>
    <col min="29" max="29" width="3.7109375" customWidth="1"/>
    <col min="30" max="30" width="10.7109375" style="13" customWidth="1"/>
    <col min="31" max="31" width="3.7109375" customWidth="1"/>
    <col min="32" max="32" width="10.7109375" style="13" customWidth="1"/>
    <col min="33" max="33" width="3.7109375" customWidth="1"/>
    <col min="34" max="34" width="10.7109375" style="13" customWidth="1"/>
    <col min="35" max="35" width="3.7109375" customWidth="1"/>
    <col min="36" max="36" width="10.7109375" style="13" customWidth="1"/>
    <col min="37" max="37" width="3.7109375" customWidth="1"/>
    <col min="38" max="38" width="10.7109375" style="13" customWidth="1"/>
    <col min="39" max="39" width="3.7109375" customWidth="1"/>
    <col min="40" max="40" width="10.7109375" style="13" customWidth="1"/>
    <col min="41" max="41" width="3.7109375" customWidth="1"/>
    <col min="42" max="42" width="10.7109375" style="13" customWidth="1"/>
    <col min="43" max="43" width="3.7109375" customWidth="1"/>
    <col min="44" max="44" width="10.7109375" style="13" customWidth="1"/>
    <col min="45" max="45" width="3.7109375" customWidth="1"/>
    <col min="46" max="46" width="10.7109375" style="13" customWidth="1"/>
    <col min="47" max="47" width="3.7109375" customWidth="1"/>
    <col min="48" max="48" width="10.7109375" style="13" customWidth="1"/>
    <col min="49" max="49" width="3.7109375" customWidth="1"/>
    <col min="50" max="50" width="10.7109375" style="13" customWidth="1"/>
    <col min="51" max="51" width="3.7109375" customWidth="1"/>
    <col min="52" max="52" width="10.7109375" style="13" customWidth="1"/>
    <col min="53" max="53" width="3.7109375" customWidth="1"/>
    <col min="54" max="54" width="10.7109375" style="13" customWidth="1"/>
    <col min="55" max="55" width="3.7109375" customWidth="1"/>
    <col min="56" max="56" width="10.7109375" style="13" customWidth="1"/>
    <col min="57" max="57" width="3.7109375" customWidth="1"/>
    <col min="58" max="58" width="10.7109375" style="13" customWidth="1"/>
    <col min="59" max="59" width="3.7109375" customWidth="1"/>
    <col min="60" max="60" width="10.7109375" style="13" customWidth="1"/>
    <col min="61" max="61" width="3.7109375" customWidth="1"/>
    <col min="62" max="62" width="10.7109375" style="13" customWidth="1"/>
    <col min="63" max="63" width="3.7109375" customWidth="1"/>
    <col min="64" max="64" width="10.7109375" style="13" customWidth="1"/>
    <col min="65" max="65" width="3.7109375" customWidth="1"/>
    <col min="66" max="66" width="10.7109375" style="13" customWidth="1"/>
    <col min="67" max="67" width="3.7109375" customWidth="1"/>
    <col min="68" max="68" width="10.7109375" style="13" customWidth="1"/>
    <col min="69" max="69" width="3.7109375" customWidth="1"/>
    <col min="70" max="70" width="10.7109375" style="13" customWidth="1"/>
    <col min="71" max="71" width="3.7109375" customWidth="1"/>
    <col min="72" max="72" width="10.7109375" style="13" customWidth="1"/>
    <col min="73" max="73" width="3.7109375" customWidth="1"/>
    <col min="74" max="74" width="10.7109375" style="13" customWidth="1"/>
    <col min="75" max="75" width="3.7109375" customWidth="1"/>
    <col min="76" max="76" width="10.7109375" style="13" customWidth="1"/>
    <col min="77" max="77" width="3.7109375" customWidth="1"/>
    <col min="78" max="78" width="10.7109375" style="13" customWidth="1"/>
    <col min="79" max="79" width="3.7109375" customWidth="1"/>
    <col min="80" max="80" width="10.7109375" style="13" customWidth="1"/>
    <col min="81" max="81" width="3.7109375" customWidth="1"/>
    <col min="82" max="82" width="10.7109375" style="13" customWidth="1"/>
    <col min="83" max="83" width="3.7109375" customWidth="1"/>
    <col min="84" max="84" width="10.7109375" style="13" customWidth="1"/>
    <col min="85" max="85" width="3.7109375" customWidth="1"/>
    <col min="86" max="86" width="10.7109375" style="13" customWidth="1"/>
    <col min="87" max="87" width="3.7109375" customWidth="1"/>
    <col min="88" max="88" width="10.7109375" style="13" customWidth="1"/>
    <col min="89" max="89" width="3.7109375" customWidth="1"/>
    <col min="90" max="90" width="10.7109375" style="13" customWidth="1"/>
    <col min="91" max="91" width="3.7109375" customWidth="1"/>
    <col min="92" max="92" width="10.7109375" style="13" customWidth="1"/>
    <col min="93" max="93" width="3.7109375" customWidth="1"/>
    <col min="94" max="94" width="10.7109375" style="13" customWidth="1"/>
    <col min="95" max="95" width="3.7109375" customWidth="1"/>
    <col min="96" max="96" width="10.7109375" style="13" customWidth="1"/>
    <col min="97" max="97" width="3.7109375" customWidth="1"/>
    <col min="98" max="98" width="10.7109375" style="13" customWidth="1"/>
    <col min="99" max="99" width="3.7109375" customWidth="1"/>
    <col min="100" max="100" width="10.7109375" style="13" customWidth="1"/>
    <col min="101" max="101" width="3.7109375" customWidth="1"/>
    <col min="102" max="102" width="10.7109375" style="13" customWidth="1"/>
    <col min="103" max="103" width="3.7109375" customWidth="1"/>
    <col min="104" max="104" width="10.7109375" style="13" customWidth="1"/>
    <col min="105" max="105" width="3.7109375" customWidth="1"/>
    <col min="106" max="106" width="10.7109375" style="13" customWidth="1"/>
    <col min="107" max="107" width="3.7109375" customWidth="1"/>
    <col min="108" max="108" width="10.7109375" style="13" customWidth="1"/>
    <col min="109" max="109" width="3.7109375" customWidth="1"/>
    <col min="110" max="110" width="10.7109375" style="13" customWidth="1"/>
    <col min="111" max="111" width="3.7109375" customWidth="1"/>
    <col min="112" max="112" width="10.7109375" style="13" customWidth="1"/>
    <col min="113" max="113" width="3.7109375" customWidth="1"/>
    <col min="114" max="114" width="10.7109375" style="13" customWidth="1"/>
    <col min="115" max="115" width="3.7109375" customWidth="1"/>
    <col min="116" max="116" width="10.7109375" style="13" customWidth="1"/>
    <col min="117" max="117" width="3.7109375" customWidth="1"/>
    <col min="118" max="118" width="10.7109375" style="13" customWidth="1"/>
    <col min="119" max="119" width="3.7109375" customWidth="1"/>
    <col min="120" max="120" width="10.7109375" style="13" customWidth="1"/>
    <col min="121" max="121" width="3.7109375" customWidth="1"/>
    <col min="122" max="122" width="10.7109375" style="13" customWidth="1"/>
    <col min="123" max="123" width="3.7109375" customWidth="1"/>
    <col min="124" max="124" width="10.7109375" style="13" customWidth="1"/>
    <col min="125" max="125" width="3.7109375" customWidth="1"/>
    <col min="126" max="126" width="10.7109375" style="13" customWidth="1"/>
    <col min="127" max="127" width="3.7109375" customWidth="1"/>
    <col min="128" max="128" width="10.7109375" style="13" customWidth="1"/>
    <col min="129" max="129" width="3.7109375" customWidth="1"/>
    <col min="130" max="130" width="10.7109375" style="13" customWidth="1"/>
    <col min="131" max="131" width="3.7109375" customWidth="1"/>
    <col min="132" max="132" width="10.7109375" style="13" customWidth="1"/>
    <col min="133" max="133" width="3.7109375" customWidth="1"/>
    <col min="134" max="134" width="10.7109375" style="13" customWidth="1"/>
    <col min="135" max="135" width="3.7109375" customWidth="1"/>
    <col min="136" max="136" width="10.7109375" style="13" customWidth="1"/>
    <col min="137" max="137" width="3.7109375" customWidth="1"/>
    <col min="138" max="138" width="10.7109375" style="13" customWidth="1"/>
    <col min="139" max="139" width="3.7109375" customWidth="1"/>
    <col min="140" max="140" width="10.7109375" style="13" customWidth="1"/>
  </cols>
  <sheetData>
    <row r="1" spans="1:141" s="3" customFormat="1" ht="30" customHeight="1" x14ac:dyDescent="0.25">
      <c r="A1" s="2" t="s">
        <v>0</v>
      </c>
      <c r="B1" s="8" t="s">
        <v>3</v>
      </c>
      <c r="C1" s="36" t="s">
        <v>92</v>
      </c>
      <c r="D1" s="7" t="s">
        <v>130</v>
      </c>
      <c r="E1" s="7" t="s">
        <v>131</v>
      </c>
      <c r="F1" s="7" t="s">
        <v>132</v>
      </c>
      <c r="G1" s="7" t="s">
        <v>133</v>
      </c>
      <c r="H1" s="7" t="s">
        <v>134</v>
      </c>
      <c r="I1" s="7" t="s">
        <v>135</v>
      </c>
      <c r="J1" s="7" t="s">
        <v>129</v>
      </c>
      <c r="K1" s="42" t="s">
        <v>136</v>
      </c>
      <c r="L1" s="21" t="s">
        <v>9</v>
      </c>
      <c r="M1" s="21"/>
      <c r="N1" s="21" t="s">
        <v>10</v>
      </c>
      <c r="O1" s="21"/>
      <c r="P1" s="21" t="s">
        <v>11</v>
      </c>
      <c r="Q1" s="21"/>
      <c r="R1" s="21" t="s">
        <v>12</v>
      </c>
      <c r="S1" s="21"/>
      <c r="T1" s="38" t="s">
        <v>7</v>
      </c>
      <c r="U1" s="21"/>
      <c r="V1" s="21" t="s">
        <v>13</v>
      </c>
      <c r="W1" s="21"/>
      <c r="X1" s="21" t="s">
        <v>20</v>
      </c>
      <c r="Y1" s="21"/>
      <c r="Z1" s="21" t="s">
        <v>21</v>
      </c>
      <c r="AA1" s="21"/>
      <c r="AB1" s="21" t="s">
        <v>22</v>
      </c>
      <c r="AC1" s="21"/>
      <c r="AD1" s="21" t="s">
        <v>23</v>
      </c>
      <c r="AE1" s="21"/>
      <c r="AF1" s="38" t="s">
        <v>8</v>
      </c>
      <c r="AG1" s="21"/>
      <c r="AH1" s="21" t="s">
        <v>14</v>
      </c>
      <c r="AI1" s="21"/>
      <c r="AJ1" s="21" t="s">
        <v>15</v>
      </c>
      <c r="AK1" s="21"/>
      <c r="AL1" s="21" t="s">
        <v>16</v>
      </c>
      <c r="AM1" s="21"/>
      <c r="AN1" s="21" t="s">
        <v>24</v>
      </c>
      <c r="AO1" s="21"/>
      <c r="AP1" s="21" t="s">
        <v>25</v>
      </c>
      <c r="AQ1" s="21"/>
      <c r="AR1" s="21" t="s">
        <v>26</v>
      </c>
      <c r="AS1" s="21"/>
      <c r="AT1" s="21" t="s">
        <v>27</v>
      </c>
      <c r="AU1" s="21"/>
      <c r="AV1" s="21" t="s">
        <v>28</v>
      </c>
      <c r="AW1" s="21"/>
      <c r="AX1" s="21" t="s">
        <v>29</v>
      </c>
      <c r="AY1" s="21"/>
      <c r="AZ1" s="21" t="s">
        <v>30</v>
      </c>
      <c r="BA1" s="18"/>
      <c r="BB1" s="47" t="s">
        <v>31</v>
      </c>
      <c r="BC1" s="23"/>
      <c r="BD1" s="23" t="s">
        <v>32</v>
      </c>
      <c r="BE1" s="23"/>
      <c r="BF1" s="23" t="s">
        <v>33</v>
      </c>
      <c r="BG1" s="23"/>
      <c r="BH1" s="23" t="s">
        <v>34</v>
      </c>
      <c r="BI1" s="23"/>
      <c r="BJ1" s="23" t="s">
        <v>35</v>
      </c>
      <c r="BK1" s="23"/>
      <c r="BL1" s="24" t="s">
        <v>36</v>
      </c>
      <c r="BM1" s="18"/>
      <c r="BN1" s="47" t="s">
        <v>37</v>
      </c>
      <c r="BO1" s="23"/>
      <c r="BP1" s="23" t="s">
        <v>38</v>
      </c>
      <c r="BQ1" s="23"/>
      <c r="BR1" s="23" t="s">
        <v>39</v>
      </c>
      <c r="BS1" s="23"/>
      <c r="BT1" s="23" t="s">
        <v>40</v>
      </c>
      <c r="BU1" s="23"/>
      <c r="BV1" s="23" t="s">
        <v>41</v>
      </c>
      <c r="BW1" s="23"/>
      <c r="BX1" s="23" t="s">
        <v>42</v>
      </c>
      <c r="BY1" s="23"/>
      <c r="BZ1" s="23" t="s">
        <v>43</v>
      </c>
      <c r="CA1" s="23"/>
      <c r="CB1" s="23" t="s">
        <v>44</v>
      </c>
      <c r="CC1" s="22"/>
      <c r="CD1" s="47" t="s">
        <v>45</v>
      </c>
      <c r="CE1" s="23"/>
      <c r="CF1" s="23" t="s">
        <v>46</v>
      </c>
      <c r="CG1" s="23"/>
      <c r="CH1" s="23" t="s">
        <v>47</v>
      </c>
      <c r="CI1" s="23"/>
      <c r="CJ1" s="23" t="s">
        <v>48</v>
      </c>
      <c r="CK1" s="23"/>
      <c r="CL1" s="23" t="s">
        <v>49</v>
      </c>
      <c r="CM1" s="23"/>
      <c r="CN1" s="23" t="s">
        <v>52</v>
      </c>
      <c r="CO1" s="23"/>
      <c r="CP1" s="23" t="s">
        <v>50</v>
      </c>
      <c r="CQ1" s="23"/>
      <c r="CR1" s="47" t="s">
        <v>51</v>
      </c>
      <c r="CS1" s="23"/>
      <c r="CT1" s="23" t="s">
        <v>53</v>
      </c>
      <c r="CU1" s="23"/>
      <c r="CV1" s="23" t="s">
        <v>54</v>
      </c>
      <c r="CW1" s="23"/>
      <c r="CX1" s="23" t="s">
        <v>55</v>
      </c>
      <c r="CY1" s="23"/>
      <c r="CZ1" s="47" t="s">
        <v>56</v>
      </c>
      <c r="DA1" s="19"/>
      <c r="DB1" s="23" t="s">
        <v>58</v>
      </c>
      <c r="DC1" s="23"/>
      <c r="DD1" s="23" t="s">
        <v>59</v>
      </c>
      <c r="DE1" s="23"/>
      <c r="DF1" s="23" t="s">
        <v>60</v>
      </c>
      <c r="DG1" s="23"/>
      <c r="DH1" s="23" t="s">
        <v>61</v>
      </c>
      <c r="DI1" s="23"/>
      <c r="DJ1" s="23" t="s">
        <v>62</v>
      </c>
      <c r="DK1" s="23"/>
      <c r="DL1" s="23" t="s">
        <v>63</v>
      </c>
      <c r="DM1" s="23"/>
      <c r="DN1" s="23" t="s">
        <v>64</v>
      </c>
      <c r="DO1" s="19"/>
      <c r="DP1" s="48" t="s">
        <v>65</v>
      </c>
      <c r="DQ1" s="23"/>
      <c r="DR1" s="23" t="s">
        <v>66</v>
      </c>
      <c r="DS1" s="23"/>
      <c r="DT1" s="23" t="s">
        <v>67</v>
      </c>
      <c r="DU1" s="23"/>
      <c r="DV1" s="23" t="s">
        <v>68</v>
      </c>
      <c r="DW1" s="23"/>
      <c r="DX1" s="23" t="s">
        <v>69</v>
      </c>
      <c r="DY1" s="23"/>
      <c r="DZ1" s="23" t="s">
        <v>70</v>
      </c>
      <c r="EA1" s="23"/>
      <c r="EB1" s="23" t="s">
        <v>71</v>
      </c>
      <c r="EC1" s="23"/>
      <c r="ED1" s="23" t="s">
        <v>72</v>
      </c>
      <c r="EE1" s="23"/>
      <c r="EF1" s="23" t="s">
        <v>73</v>
      </c>
      <c r="EG1" s="23"/>
      <c r="EH1" s="23" t="s">
        <v>74</v>
      </c>
      <c r="EI1" s="23"/>
      <c r="EJ1" s="47" t="s">
        <v>75</v>
      </c>
      <c r="EK1" s="23"/>
    </row>
    <row r="2" spans="1:141" ht="16.5" x14ac:dyDescent="0.3">
      <c r="A2" s="4" t="str">
        <f>Vstup!A2</f>
        <v>Prokop František</v>
      </c>
      <c r="B2" s="31">
        <f>Vstup!B2</f>
        <v>7305124409</v>
      </c>
      <c r="C2" s="9">
        <f>Vstup!C2</f>
        <v>44930</v>
      </c>
      <c r="D2" s="9">
        <v>45126</v>
      </c>
      <c r="E2" s="12" t="s">
        <v>156</v>
      </c>
      <c r="F2" s="12" t="s">
        <v>157</v>
      </c>
      <c r="G2" s="16">
        <v>378</v>
      </c>
      <c r="H2" s="12">
        <v>0.25</v>
      </c>
      <c r="I2" s="12">
        <v>97.2</v>
      </c>
      <c r="J2" s="12" t="s">
        <v>84</v>
      </c>
      <c r="K2" s="43">
        <f t="shared" ref="K2" si="0">SUM(T2,AF2,BB2,BN2,CD2,CR2,CZ2,DP2,EJ2)</f>
        <v>0</v>
      </c>
      <c r="L2" s="26"/>
      <c r="M2" s="27">
        <f t="shared" ref="M2" si="1">IF(L2="P", 1, IF(OR(L2="N", L2="W"), 1, 0))</f>
        <v>0</v>
      </c>
      <c r="N2" s="28"/>
      <c r="O2" s="27">
        <f t="shared" ref="O2" si="2">IF(N2="P", 1, IF(OR(N2="N", N2="W"), 1, 0))</f>
        <v>0</v>
      </c>
      <c r="P2" s="28"/>
      <c r="Q2" s="27">
        <f t="shared" ref="Q2" si="3">IF(P2="P", 2, IF(OR(P2="N", P2="W"), 2, 0))</f>
        <v>0</v>
      </c>
      <c r="R2" s="28"/>
      <c r="S2" s="27">
        <f t="shared" ref="S2" si="4">IF(R2="P", 2, IF(OR(R2="N", R2="W"), 2, 0))</f>
        <v>0</v>
      </c>
      <c r="T2" s="39">
        <f t="shared" ref="T2" si="5">IF(SUM(M2, O2, Q2, S2)&gt;=3, 3, SUM(M2, O2, Q2, S2))</f>
        <v>0</v>
      </c>
      <c r="U2" s="29"/>
      <c r="V2" s="28"/>
      <c r="W2" s="27">
        <f t="shared" ref="W2" si="6">IF(V2="P", 1, IF(OR(V2="N", V2="W"), 2, 0))</f>
        <v>0</v>
      </c>
      <c r="X2" s="27"/>
      <c r="Y2" s="27">
        <f t="shared" ref="Y2" si="7">IF(X2="P", 1, IF(OR(X2="N", X2="W"), 2, 0))</f>
        <v>0</v>
      </c>
      <c r="Z2" s="27"/>
      <c r="AA2" s="27">
        <f t="shared" ref="AA2" si="8">IF(Z2="P", 1, IF(OR(Z2="N", Z2="W"), 4, 0))</f>
        <v>0</v>
      </c>
      <c r="AB2" s="30"/>
      <c r="AC2" s="27">
        <f t="shared" ref="AC2" si="9">IF(AB2="P", 2, IF(OR(AB2="N", AB2="W"), 6, 0))</f>
        <v>0</v>
      </c>
      <c r="AD2" s="25"/>
      <c r="AE2" s="27">
        <f t="shared" ref="AE2" si="10">IF(AD2="P", 1, IF(OR(AD2="N", AD2="W"), 2, 0))</f>
        <v>0</v>
      </c>
      <c r="AF2" s="39">
        <f t="shared" ref="AF2" si="11">IF(SUM(W2, Y2, AA2, AC2, AE2)&gt;=6, 6, SUM(W2, Y2, AA2, AC2, AE2))</f>
        <v>0</v>
      </c>
      <c r="AG2" s="29"/>
      <c r="AH2" s="30"/>
      <c r="AI2" s="27">
        <f t="shared" ref="AI2" si="12">IF(AH2="P", 1, IF(OR(AH2="N", AH2="W"), 2, 0))</f>
        <v>0</v>
      </c>
      <c r="AJ2" s="30"/>
      <c r="AK2" s="27">
        <f t="shared" ref="AK2" si="13">IF(AJ2="P", 1, IF(OR(AJ2="N", AJ2="W"), 2, 0))</f>
        <v>0</v>
      </c>
      <c r="AL2" s="30"/>
      <c r="AM2" s="27">
        <f t="shared" ref="AM2" si="14">IF(AL2="P", 1, IF(OR(AL2="N", AL2="W"), 2, 0))</f>
        <v>0</v>
      </c>
      <c r="AN2" s="30"/>
      <c r="AO2" s="27">
        <f t="shared" ref="AO2" si="15">IF(AN2="P", 1, IF(OR(AN2="N", AN2="W"), 2, 0))</f>
        <v>0</v>
      </c>
      <c r="AP2" s="30"/>
      <c r="AQ2" s="27">
        <f t="shared" ref="AQ2" si="16">IF(AP2="P", 1, IF(OR(AP2="N", AP2="W"), 2, 0))</f>
        <v>0</v>
      </c>
      <c r="AR2" s="30"/>
      <c r="AS2" s="27">
        <f t="shared" ref="AS2" si="17">IF(AR2="P", 1, IF(OR(AR2="N", AR2="W"), 2, 0))</f>
        <v>0</v>
      </c>
      <c r="AT2" s="30"/>
      <c r="AU2" s="27">
        <f t="shared" ref="AU2" si="18">IF(AT2="P", 1, IF(OR(AT2="N", AT2="W"), 2, 0))</f>
        <v>0</v>
      </c>
      <c r="AV2" s="30"/>
      <c r="AW2" s="27">
        <f t="shared" ref="AW2" si="19">IF(AV2="P", 1, IF(OR(AV2="N", AV2="W"), 2, 0))</f>
        <v>0</v>
      </c>
      <c r="AX2" s="30"/>
      <c r="AY2" s="27">
        <f t="shared" ref="AY2" si="20">IF(AX2="P", 1, IF(OR(AX2="N", AX2="W"), 2, 0))</f>
        <v>0</v>
      </c>
      <c r="AZ2" s="30"/>
      <c r="BA2" s="27">
        <f t="shared" ref="BA2" si="21">IF(AZ2="P", 1, IF(OR(AZ2="N", AZ2="W"), 2, 0))</f>
        <v>0</v>
      </c>
      <c r="BB2" s="39">
        <f t="shared" ref="BB2" si="22">IF(SUM(AI2,AK2,AM2,AO2,AQ2,AS2, AU2, AW2, AY2, BA2)&gt;=6, 6, SUM(AI2,AK2,AM2,AO2,AQ2,AS2, AU2, AW2, AY2, BA2))</f>
        <v>0</v>
      </c>
      <c r="BC2" s="27"/>
      <c r="BD2" s="30"/>
      <c r="BE2" s="27">
        <f t="shared" ref="BE2" si="23">IF(BD2="P", 2, IF(OR(BD2="N", BD2="W"), 4, 0))</f>
        <v>0</v>
      </c>
      <c r="BF2" s="30"/>
      <c r="BG2" s="27">
        <f t="shared" ref="BG2" si="24">IF(BF2="P", 1, IF(OR(BF2="N", BF2="W"), 2, 0))</f>
        <v>0</v>
      </c>
      <c r="BH2" s="30"/>
      <c r="BI2" s="27">
        <f t="shared" ref="BI2" si="25">IF(BH2="P", 3, IF(OR(BH2="N", BH2="W"), 6, 0))</f>
        <v>0</v>
      </c>
      <c r="BJ2" s="30"/>
      <c r="BK2" s="27">
        <f t="shared" ref="BK2" si="26">IF(BJ2="P", 1, IF(OR(BJ2="N", BJ2="W"), 3, 0))</f>
        <v>0</v>
      </c>
      <c r="BL2" s="30"/>
      <c r="BM2" s="27">
        <f t="shared" ref="BM2" si="27">IF(BL2="P", 2, IF(OR(BL2="N", BL2="W"), 6, 0))</f>
        <v>0</v>
      </c>
      <c r="BN2" s="39">
        <f t="shared" ref="BN2" si="28">IF(SUM(BE2, BG2, BI2, BK2, BM2)&gt;=6, 6, SUM(BE2, BG2, BI2, BK2, BM2))</f>
        <v>0</v>
      </c>
      <c r="BO2" s="30"/>
      <c r="BP2" s="30"/>
      <c r="BQ2" s="27">
        <f t="shared" ref="BQ2" si="29">IF(BP2="P", 1, IF(OR(BP2="N", BP2="W"), 2, 0))</f>
        <v>0</v>
      </c>
      <c r="BR2" s="30"/>
      <c r="BS2" s="27">
        <f t="shared" ref="BS2" si="30">IF(BR2="P", 0, IF(OR(BR2="N", BR2="W"), 3, 0))</f>
        <v>0</v>
      </c>
      <c r="BT2" s="30"/>
      <c r="BU2" s="27">
        <f t="shared" ref="BU2" si="31">IF(BT2="P", 2, IF(OR(BT2="N", BT2="W"), 4, 0))</f>
        <v>0</v>
      </c>
      <c r="BV2" s="30"/>
      <c r="BW2" s="27">
        <f t="shared" ref="BW2" si="32">IF(BV2="P", 2, IF(OR(BV2="N", BV2="W"), 4, 0))</f>
        <v>0</v>
      </c>
      <c r="BX2" s="30"/>
      <c r="BY2" s="27">
        <f t="shared" ref="BY2" si="33">IF(BX2="P", 2, IF(OR(BX2="N", BX2="W"), 4, 0))</f>
        <v>0</v>
      </c>
      <c r="BZ2" s="30"/>
      <c r="CA2" s="27">
        <f t="shared" ref="CA2" si="34">IF(BZ2="P", 4, IF(OR(BZ2="N", BZ2="W"), 6, 0))</f>
        <v>0</v>
      </c>
      <c r="CB2" s="30"/>
      <c r="CC2" s="27">
        <f t="shared" ref="CC2" si="35">IF(CB2="P", 4, IF(OR(CB2="N", CB2="W"), 6, 0))</f>
        <v>0</v>
      </c>
      <c r="CD2" s="39">
        <f t="shared" ref="CD2" si="36">IF(SUM(BQ2,BS2,BU2, BW2, BY2, CA2, CC2)&gt;=6, 6, SUM(BQ2,BS2,BU2, BW2, BY2, CA2, CC2))</f>
        <v>0</v>
      </c>
      <c r="CE2" s="30"/>
      <c r="CF2" s="30"/>
      <c r="CG2" s="27">
        <f t="shared" ref="CG2" si="37">IF(CF2="P", 1, IF(OR(CF2="N", CF2="W"), 4, 0))</f>
        <v>0</v>
      </c>
      <c r="CH2" s="30"/>
      <c r="CI2" s="27">
        <f t="shared" ref="CI2" si="38">IF(CH2="P", 2, IF(OR(CH2="N", CH2="W"), 4, 0))</f>
        <v>0</v>
      </c>
      <c r="CJ2" s="30"/>
      <c r="CK2" s="27">
        <f t="shared" ref="CK2" si="39">IF(CJ2="P", 1, IF(OR(CJ2="N", CJ2="W"), 3, 0))</f>
        <v>0</v>
      </c>
      <c r="CL2" s="30"/>
      <c r="CM2" s="27">
        <f t="shared" ref="CM2" si="40">IF(CL2="P", 2, IF(OR(CL2="N", CL2="W"), 4, 0))</f>
        <v>0</v>
      </c>
      <c r="CN2" s="30"/>
      <c r="CO2" s="27">
        <f t="shared" ref="CO2" si="41">IF(CN2="P", 3, IF(OR(CN2="N", CN2="W"), 6, 0))</f>
        <v>0</v>
      </c>
      <c r="CP2" s="30"/>
      <c r="CQ2" s="27">
        <f t="shared" ref="CQ2" si="42">IF(CP2="P", 3, IF(OR(CP2="N", CP2="W"), 6, 0))</f>
        <v>0</v>
      </c>
      <c r="CR2" s="39">
        <f t="shared" ref="CR2" si="43">IF(SUM(CG2,CI2, CK2, CM2, CO2, CQ2)&gt;=6, 6, SUM(CG2,CI2, CK2, CM2, CO2, CQ2))</f>
        <v>0</v>
      </c>
      <c r="CS2" s="27"/>
      <c r="CT2" s="30"/>
      <c r="CU2" s="27">
        <f t="shared" ref="CU2" si="44">IF(CT2="P", 3, IF(OR(CT2="N", CT2="W"), 6, 0))</f>
        <v>0</v>
      </c>
      <c r="CV2" s="30"/>
      <c r="CW2" s="27">
        <f t="shared" ref="CW2" si="45">IF(CV2="P", 3, IF(OR(CV2="N", CV2="W"), 6, 0))</f>
        <v>0</v>
      </c>
      <c r="CX2" s="30"/>
      <c r="CY2" s="27">
        <f t="shared" ref="CY2" si="46">IF(CX2="P", 3, IF(OR(CX2="N", CX2="W"), 6, 0))</f>
        <v>0</v>
      </c>
      <c r="CZ2" s="39">
        <f t="shared" ref="CZ2" si="47">IF(SUM(CU2, CW2, CY2)&gt;=9, 9, SUM( CU2, CW2, CY2))</f>
        <v>0</v>
      </c>
      <c r="DA2" s="30"/>
      <c r="DB2" s="30"/>
      <c r="DC2" s="27">
        <f t="shared" ref="DC2" si="48">IF(DB2="P", 1, IF(OR(DB2="N", DB2="W"), 4, 0))</f>
        <v>0</v>
      </c>
      <c r="DD2" s="30"/>
      <c r="DE2" s="27">
        <f t="shared" ref="DE2" si="49">IF(DD2="P", 2, IF(OR(DD2="N", DD2="W"), 4, 0))</f>
        <v>0</v>
      </c>
      <c r="DF2" s="30"/>
      <c r="DG2" s="27">
        <f t="shared" ref="DG2" si="50">IF(DF2="P", 3, IF(OR(DF2="N", DF2="W"), 6, 0))</f>
        <v>0</v>
      </c>
      <c r="DH2" s="30"/>
      <c r="DI2" s="27">
        <f t="shared" ref="DI2" si="51">IF(DH2="P", 2, IF(OR(DH2="N", DH2="W"), 4, 0))</f>
        <v>0</v>
      </c>
      <c r="DJ2" s="30"/>
      <c r="DK2" s="27">
        <f t="shared" ref="DK2" si="52">IF(DJ2="P", 3, IF(OR(DJ2="N", DJ2="W"), 6, 0))</f>
        <v>0</v>
      </c>
      <c r="DL2" s="30"/>
      <c r="DM2" s="27">
        <f t="shared" ref="DM2" si="53">IF(DL2="P", 4, IF(OR(DL2="N", DL2="W"), 8, 0))</f>
        <v>0</v>
      </c>
      <c r="DN2" s="30"/>
      <c r="DO2" s="27">
        <f t="shared" ref="DO2" si="54">IF(DN2="P", 3, IF(OR(DN2="N", DN2="W"), 6, 0))</f>
        <v>0</v>
      </c>
      <c r="DP2" s="49">
        <f>IF(SUM(DC2,DE2,DG2,DI2,DK2,DM2,DO2)&gt;=12, 12, SUM(DC2,DE2,DG2,DI2,DK2,DM2,DO2))</f>
        <v>0</v>
      </c>
      <c r="DQ2" s="27"/>
      <c r="DR2" s="30"/>
      <c r="DS2" s="27">
        <f t="shared" ref="DS2" si="55">IF(DR2="P", 1, IF(OR(DR2="N", DR2="W"), 1, 0))</f>
        <v>0</v>
      </c>
      <c r="DT2" s="30"/>
      <c r="DU2" s="27">
        <f t="shared" ref="DU2" si="56">IF(DT2="P", 1, IF(OR(DT2="N", DT2="W"), 3, 0))</f>
        <v>0</v>
      </c>
      <c r="DV2" s="30"/>
      <c r="DW2" s="27">
        <f t="shared" ref="DW2" si="57">IF(DV2="P", 1, IF(OR(DV2="N", DV2="W"), 3, 0))</f>
        <v>0</v>
      </c>
      <c r="DX2" s="30"/>
      <c r="DY2" s="27">
        <f t="shared" ref="DY2" si="58">IF(DX2="P", 3, IF(OR(DX2="N", DX2="W"), 9, 0))</f>
        <v>0</v>
      </c>
      <c r="DZ2" s="30"/>
      <c r="EA2" s="27">
        <f t="shared" ref="EA2" si="59">IF(DZ2="P", 3, IF(OR(DZ2="N", DZ2="W"), 9, 0))</f>
        <v>0</v>
      </c>
      <c r="EB2" s="30"/>
      <c r="EC2" s="27">
        <f t="shared" ref="EC2" si="60">IF(EB2="P", 3, IF(OR(EB2="N", EB2="W"), 9, 0))</f>
        <v>0</v>
      </c>
      <c r="ED2" s="30"/>
      <c r="EE2" s="27">
        <f t="shared" ref="EE2" si="61">IF(ED2="P", 3, IF(OR(ED2="N", ED2="W"), 6, 0))</f>
        <v>0</v>
      </c>
      <c r="EF2" s="30"/>
      <c r="EG2" s="27">
        <f t="shared" ref="EG2" si="62">IF(EF2="P", 3, IF(OR(EF2="N", EF2="W"), 6, 0))</f>
        <v>0</v>
      </c>
      <c r="EH2" s="30"/>
      <c r="EI2" s="27">
        <f t="shared" ref="EI2" si="63">IF(EH2="P", 3, IF(OR(EH2="N", EH2="W"), 9, 0))</f>
        <v>0</v>
      </c>
      <c r="EJ2" s="49">
        <f t="shared" ref="EJ2" si="64">IF(SUM(DS2,DU2,DW2,DY2,EA2,EC2,EE2,EG2,EI2)&gt;=9, 9, SUM(DS2,DU2,DW2,DY2,EA2,EC2,EE2,EG2,EI2))</f>
        <v>0</v>
      </c>
      <c r="EK2" s="30"/>
    </row>
    <row r="3" spans="1:141" ht="16.5" x14ac:dyDescent="0.3">
      <c r="A3" s="4" t="str">
        <f>Vstup!A3</f>
        <v>Krausová Anna</v>
      </c>
      <c r="B3" s="31">
        <f>Vstup!B3</f>
        <v>6453100918</v>
      </c>
      <c r="C3" s="9">
        <f>Vstup!C3</f>
        <v>44964</v>
      </c>
      <c r="D3" s="9"/>
      <c r="E3" s="12"/>
      <c r="F3" s="12"/>
      <c r="G3" s="16"/>
      <c r="H3" s="12"/>
      <c r="I3" s="12"/>
      <c r="J3" s="12"/>
      <c r="K3" s="43">
        <f t="shared" ref="K3:K30" si="65">SUM(T3,AF3,BB3,BN3,CD3,CR3,CZ3,DP3,EJ3)</f>
        <v>0</v>
      </c>
      <c r="L3" s="26"/>
      <c r="M3" s="27">
        <f t="shared" ref="M3:M66" si="66">IF(L3="P", 1, IF(OR(L3="N", L3="W"), 1, 0))</f>
        <v>0</v>
      </c>
      <c r="N3" s="28"/>
      <c r="O3" s="27">
        <f t="shared" ref="O3:O17" si="67">IF(N3="P", 1, IF(OR(N3="N", N3="W"), 1, 0))</f>
        <v>0</v>
      </c>
      <c r="P3" s="28"/>
      <c r="Q3" s="27">
        <f t="shared" ref="Q3:Q17" si="68">IF(P3="P", 2, IF(OR(P3="N", P3="W"), 2, 0))</f>
        <v>0</v>
      </c>
      <c r="R3" s="28"/>
      <c r="S3" s="27">
        <f t="shared" ref="S3:S17" si="69">IF(R3="P", 2, IF(OR(R3="N", R3="W"), 2, 0))</f>
        <v>0</v>
      </c>
      <c r="T3" s="39">
        <f t="shared" ref="T3:T17" si="70">IF(SUM(M3, O3, Q3, S3)&gt;=3, 3, SUM(M3, O3, Q3, S3))</f>
        <v>0</v>
      </c>
      <c r="U3" s="29"/>
      <c r="V3" s="28"/>
      <c r="W3" s="27">
        <f t="shared" ref="W3:W17" si="71">IF(V3="P", 1, IF(OR(V3="N", V3="W"), 2, 0))</f>
        <v>0</v>
      </c>
      <c r="X3" s="27"/>
      <c r="Y3" s="27">
        <f t="shared" ref="Y3:Y17" si="72">IF(X3="P", 1, IF(OR(X3="N", X3="W"), 2, 0))</f>
        <v>0</v>
      </c>
      <c r="Z3" s="27"/>
      <c r="AA3" s="27">
        <f t="shared" ref="AA3:AA17" si="73">IF(Z3="P", 1, IF(OR(Z3="N", Z3="W"), 4, 0))</f>
        <v>0</v>
      </c>
      <c r="AB3" s="30"/>
      <c r="AC3" s="27">
        <f t="shared" ref="AC3:AC17" si="74">IF(AB3="P", 2, IF(OR(AB3="N", AB3="W"), 6, 0))</f>
        <v>0</v>
      </c>
      <c r="AD3" s="25"/>
      <c r="AE3" s="27">
        <f t="shared" ref="AE3:AE17" si="75">IF(AD3="P", 1, IF(OR(AD3="N", AD3="W"), 2, 0))</f>
        <v>0</v>
      </c>
      <c r="AF3" s="39">
        <f t="shared" ref="AF3:AF17" si="76">IF(SUM(W3, Y3, AA3, AC3, AE3)&gt;=6, 6, SUM(W3, Y3, AA3, AC3, AE3))</f>
        <v>0</v>
      </c>
      <c r="AG3" s="29"/>
      <c r="AH3" s="30"/>
      <c r="AI3" s="27">
        <f t="shared" ref="AI3:AI17" si="77">IF(AH3="P", 1, IF(OR(AH3="N", AH3="W"), 2, 0))</f>
        <v>0</v>
      </c>
      <c r="AJ3" s="30"/>
      <c r="AK3" s="27">
        <f t="shared" ref="AK3:AK17" si="78">IF(AJ3="P", 1, IF(OR(AJ3="N", AJ3="W"), 2, 0))</f>
        <v>0</v>
      </c>
      <c r="AL3" s="30"/>
      <c r="AM3" s="27">
        <f t="shared" ref="AM3:AM17" si="79">IF(AL3="P", 1, IF(OR(AL3="N", AL3="W"), 2, 0))</f>
        <v>0</v>
      </c>
      <c r="AN3" s="30"/>
      <c r="AO3" s="27">
        <f t="shared" ref="AO3:AO17" si="80">IF(AN3="P", 1, IF(OR(AN3="N", AN3="W"), 2, 0))</f>
        <v>0</v>
      </c>
      <c r="AP3" s="30"/>
      <c r="AQ3" s="27">
        <f t="shared" ref="AQ3:AQ17" si="81">IF(AP3="P", 1, IF(OR(AP3="N", AP3="W"), 2, 0))</f>
        <v>0</v>
      </c>
      <c r="AR3" s="30"/>
      <c r="AS3" s="27">
        <f t="shared" ref="AS3:AS17" si="82">IF(AR3="P", 1, IF(OR(AR3="N", AR3="W"), 2, 0))</f>
        <v>0</v>
      </c>
      <c r="AT3" s="30"/>
      <c r="AU3" s="27">
        <f t="shared" ref="AU3:AU17" si="83">IF(AT3="P", 1, IF(OR(AT3="N", AT3="W"), 2, 0))</f>
        <v>0</v>
      </c>
      <c r="AV3" s="30"/>
      <c r="AW3" s="27">
        <f t="shared" ref="AW3:AW17" si="84">IF(AV3="P", 1, IF(OR(AV3="N", AV3="W"), 2, 0))</f>
        <v>0</v>
      </c>
      <c r="AX3" s="30"/>
      <c r="AY3" s="27">
        <f t="shared" ref="AY3:AY17" si="85">IF(AX3="P", 1, IF(OR(AX3="N", AX3="W"), 2, 0))</f>
        <v>0</v>
      </c>
      <c r="AZ3" s="30"/>
      <c r="BA3" s="27">
        <f t="shared" ref="BA3:BA17" si="86">IF(AZ3="P", 1, IF(OR(AZ3="N", AZ3="W"), 2, 0))</f>
        <v>0</v>
      </c>
      <c r="BB3" s="39">
        <f t="shared" ref="BB3:BB17" si="87">IF(SUM(AI3,AK3,AM3,AO3,AQ3,AS3, AU3, AW3, AY3, BA3)&gt;=6, 6, SUM(AI3,AK3,AM3,AO3,AQ3,AS3, AU3, AW3, AY3, BA3))</f>
        <v>0</v>
      </c>
      <c r="BC3" s="27"/>
      <c r="BD3" s="30"/>
      <c r="BE3" s="27">
        <f t="shared" ref="BE3:BE17" si="88">IF(BD3="P", 2, IF(OR(BD3="N", BD3="W"), 4, 0))</f>
        <v>0</v>
      </c>
      <c r="BF3" s="30"/>
      <c r="BG3" s="27">
        <f t="shared" ref="BG3:BG17" si="89">IF(BF3="P", 1, IF(OR(BF3="N", BF3="W"), 2, 0))</f>
        <v>0</v>
      </c>
      <c r="BH3" s="30"/>
      <c r="BI3" s="27">
        <f t="shared" ref="BI3:BI17" si="90">IF(BH3="P", 3, IF(OR(BH3="N", BH3="W"), 6, 0))</f>
        <v>0</v>
      </c>
      <c r="BJ3" s="30"/>
      <c r="BK3" s="27">
        <f t="shared" ref="BK3:BK17" si="91">IF(BJ3="P", 1, IF(OR(BJ3="N", BJ3="W"), 3, 0))</f>
        <v>0</v>
      </c>
      <c r="BL3" s="30"/>
      <c r="BM3" s="27">
        <f t="shared" ref="BM3:BM17" si="92">IF(BL3="P", 2, IF(OR(BL3="N", BL3="W"), 6, 0))</f>
        <v>0</v>
      </c>
      <c r="BN3" s="39">
        <f t="shared" ref="BN3:BN17" si="93">IF(SUM(BE3, BG3, BI3, BK3, BM3)&gt;=6, 6, SUM(BE3, BG3, BI3, BK3, BM3))</f>
        <v>0</v>
      </c>
      <c r="BO3" s="30"/>
      <c r="BP3" s="30"/>
      <c r="BQ3" s="27">
        <f t="shared" ref="BQ3:BQ17" si="94">IF(BP3="P", 1, IF(OR(BP3="N", BP3="W"), 2, 0))</f>
        <v>0</v>
      </c>
      <c r="BR3" s="30"/>
      <c r="BS3" s="27">
        <f t="shared" ref="BS3:BS17" si="95">IF(BR3="P", 0, IF(OR(BR3="N", BR3="W"), 3, 0))</f>
        <v>0</v>
      </c>
      <c r="BT3" s="30"/>
      <c r="BU3" s="27">
        <f t="shared" ref="BU3:BU17" si="96">IF(BT3="P", 2, IF(OR(BT3="N", BT3="W"), 4, 0))</f>
        <v>0</v>
      </c>
      <c r="BV3" s="30"/>
      <c r="BW3" s="27">
        <f t="shared" ref="BW3:BW17" si="97">IF(BV3="P", 2, IF(OR(BV3="N", BV3="W"), 4, 0))</f>
        <v>0</v>
      </c>
      <c r="BX3" s="30"/>
      <c r="BY3" s="27">
        <f t="shared" ref="BY3:BY17" si="98">IF(BX3="P", 2, IF(OR(BX3="N", BX3="W"), 4, 0))</f>
        <v>0</v>
      </c>
      <c r="BZ3" s="30"/>
      <c r="CA3" s="27">
        <f t="shared" ref="CA3:CA17" si="99">IF(BZ3="P", 4, IF(OR(BZ3="N", BZ3="W"), 6, 0))</f>
        <v>0</v>
      </c>
      <c r="CB3" s="30"/>
      <c r="CC3" s="27">
        <f t="shared" ref="CC3:CC17" si="100">IF(CB3="P", 4, IF(OR(CB3="N", CB3="W"), 6, 0))</f>
        <v>0</v>
      </c>
      <c r="CD3" s="39">
        <f t="shared" ref="CD3:CD17" si="101">IF(SUM(BQ3,BS3,BU3, BW3, BY3, CA3, CC3)&gt;=6, 6, SUM(BQ3,BS3,BU3, BW3, BY3, CA3, CC3))</f>
        <v>0</v>
      </c>
      <c r="CE3" s="30"/>
      <c r="CF3" s="30"/>
      <c r="CG3" s="27">
        <f t="shared" ref="CG3:CG17" si="102">IF(CF3="P", 1, IF(OR(CF3="N", CF3="W"), 4, 0))</f>
        <v>0</v>
      </c>
      <c r="CH3" s="30"/>
      <c r="CI3" s="27">
        <f t="shared" ref="CI3:CI17" si="103">IF(CH3="P", 2, IF(OR(CH3="N", CH3="W"), 4, 0))</f>
        <v>0</v>
      </c>
      <c r="CJ3" s="30"/>
      <c r="CK3" s="27">
        <f t="shared" ref="CK3:CK17" si="104">IF(CJ3="P", 1, IF(OR(CJ3="N", CJ3="W"), 3, 0))</f>
        <v>0</v>
      </c>
      <c r="CL3" s="30"/>
      <c r="CM3" s="27">
        <f t="shared" ref="CM3:CM17" si="105">IF(CL3="P", 2, IF(OR(CL3="N", CL3="W"), 4, 0))</f>
        <v>0</v>
      </c>
      <c r="CN3" s="30"/>
      <c r="CO3" s="27">
        <f t="shared" ref="CO3:CO17" si="106">IF(CN3="P", 3, IF(OR(CN3="N", CN3="W"), 6, 0))</f>
        <v>0</v>
      </c>
      <c r="CP3" s="30"/>
      <c r="CQ3" s="27">
        <f t="shared" ref="CQ3:CQ17" si="107">IF(CP3="P", 3, IF(OR(CP3="N", CP3="W"), 6, 0))</f>
        <v>0</v>
      </c>
      <c r="CR3" s="39">
        <f t="shared" ref="CR3:CR17" si="108">IF(SUM(CG3,CI3, CK3, CM3, CO3, CQ3)&gt;=6, 6, SUM(CG3,CI3, CK3, CM3, CO3, CQ3))</f>
        <v>0</v>
      </c>
      <c r="CS3" s="27"/>
      <c r="CT3" s="30"/>
      <c r="CU3" s="27">
        <f t="shared" ref="CU3:CU17" si="109">IF(CT3="P", 3, IF(OR(CT3="N", CT3="W"), 6, 0))</f>
        <v>0</v>
      </c>
      <c r="CV3" s="30"/>
      <c r="CW3" s="27">
        <f t="shared" ref="CW3:CW17" si="110">IF(CV3="P", 3, IF(OR(CV3="N", CV3="W"), 6, 0))</f>
        <v>0</v>
      </c>
      <c r="CX3" s="30"/>
      <c r="CY3" s="27">
        <f t="shared" ref="CY3:CY17" si="111">IF(CX3="P", 3, IF(OR(CX3="N", CX3="W"), 6, 0))</f>
        <v>0</v>
      </c>
      <c r="CZ3" s="39">
        <f t="shared" ref="CZ3:CZ17" si="112">IF(SUM(CU3, CW3, CY3)&gt;=9, 9, SUM( CU3, CW3, CY3))</f>
        <v>0</v>
      </c>
      <c r="DA3" s="30"/>
      <c r="DB3" s="30"/>
      <c r="DC3" s="27">
        <f t="shared" ref="DC3:DC17" si="113">IF(DB3="P", 1, IF(OR(DB3="N", DB3="W"), 4, 0))</f>
        <v>0</v>
      </c>
      <c r="DD3" s="30"/>
      <c r="DE3" s="27">
        <f t="shared" ref="DE3:DE17" si="114">IF(DD3="P", 2, IF(OR(DD3="N", DD3="W"), 4, 0))</f>
        <v>0</v>
      </c>
      <c r="DF3" s="30"/>
      <c r="DG3" s="27">
        <f t="shared" ref="DG3:DG17" si="115">IF(DF3="P", 3, IF(OR(DF3="N", DF3="W"), 6, 0))</f>
        <v>0</v>
      </c>
      <c r="DH3" s="30"/>
      <c r="DI3" s="27">
        <f t="shared" ref="DI3:DI17" si="116">IF(DH3="P", 2, IF(OR(DH3="N", DH3="W"), 4, 0))</f>
        <v>0</v>
      </c>
      <c r="DJ3" s="30"/>
      <c r="DK3" s="27">
        <f t="shared" ref="DK3:DK17" si="117">IF(DJ3="P", 3, IF(OR(DJ3="N", DJ3="W"), 6, 0))</f>
        <v>0</v>
      </c>
      <c r="DL3" s="30"/>
      <c r="DM3" s="27">
        <f t="shared" ref="DM3:DM17" si="118">IF(DL3="P", 4, IF(OR(DL3="N", DL3="W"), 8, 0))</f>
        <v>0</v>
      </c>
      <c r="DN3" s="30"/>
      <c r="DO3" s="27">
        <f t="shared" ref="DO3:DO17" si="119">IF(DN3="P", 3, IF(OR(DN3="N", DN3="W"), 6, 0))</f>
        <v>0</v>
      </c>
      <c r="DP3" s="49">
        <f t="shared" ref="DP3:DP17" si="120">IF(SUM(DC3,DE3,DG3,DI3,DK3,DM3,DO3)&gt;=12, 12, SUM(DC3,DE3,DG3,DI3,DK3,DM3,DO3))</f>
        <v>0</v>
      </c>
      <c r="DQ3" s="27"/>
      <c r="DR3" s="30"/>
      <c r="DS3" s="27">
        <f t="shared" ref="DS3:DS17" si="121">IF(DR3="P", 1, IF(OR(DR3="N", DR3="W"), 1, 0))</f>
        <v>0</v>
      </c>
      <c r="DT3" s="30"/>
      <c r="DU3" s="27">
        <f t="shared" ref="DU3:DU17" si="122">IF(DT3="P", 1, IF(OR(DT3="N", DT3="W"), 3, 0))</f>
        <v>0</v>
      </c>
      <c r="DV3" s="30"/>
      <c r="DW3" s="27">
        <f t="shared" ref="DW3:DW17" si="123">IF(DV3="P", 1, IF(OR(DV3="N", DV3="W"), 3, 0))</f>
        <v>0</v>
      </c>
      <c r="DX3" s="30"/>
      <c r="DY3" s="27">
        <f t="shared" ref="DY3:DY17" si="124">IF(DX3="P", 3, IF(OR(DX3="N", DX3="W"), 9, 0))</f>
        <v>0</v>
      </c>
      <c r="DZ3" s="30"/>
      <c r="EA3" s="27">
        <f t="shared" ref="EA3:EA17" si="125">IF(DZ3="P", 3, IF(OR(DZ3="N", DZ3="W"), 9, 0))</f>
        <v>0</v>
      </c>
      <c r="EB3" s="30"/>
      <c r="EC3" s="27">
        <f t="shared" ref="EC3:EC17" si="126">IF(EB3="P", 3, IF(OR(EB3="N", EB3="W"), 9, 0))</f>
        <v>0</v>
      </c>
      <c r="ED3" s="30"/>
      <c r="EE3" s="27">
        <f t="shared" ref="EE3:EE17" si="127">IF(ED3="P", 3, IF(OR(ED3="N", ED3="W"), 6, 0))</f>
        <v>0</v>
      </c>
      <c r="EF3" s="30"/>
      <c r="EG3" s="27">
        <f t="shared" ref="EG3:EG17" si="128">IF(EF3="P", 3, IF(OR(EF3="N", EF3="W"), 6, 0))</f>
        <v>0</v>
      </c>
      <c r="EH3" s="30"/>
      <c r="EI3" s="27">
        <f t="shared" ref="EI3:EI17" si="129">IF(EH3="P", 3, IF(OR(EH3="N", EH3="W"), 9, 0))</f>
        <v>0</v>
      </c>
      <c r="EJ3" s="49">
        <f t="shared" ref="EJ3:EJ17" si="130">IF(SUM(DS3,DU3,DW3,DY3,EA3,EC3,EE3,EG3,EI3)&gt;=9, 9, SUM(DS3,DU3,DW3,DY3,EA3,EC3,EE3,EG3,EI3))</f>
        <v>0</v>
      </c>
    </row>
    <row r="4" spans="1:141" ht="16.5" x14ac:dyDescent="0.3">
      <c r="A4" s="4" t="str">
        <f>Vstup!A4</f>
        <v>Pláňková Marie</v>
      </c>
      <c r="B4" s="31">
        <f>Vstup!B4</f>
        <v>6056200414</v>
      </c>
      <c r="C4" s="9">
        <f>Vstup!C4</f>
        <v>44966</v>
      </c>
      <c r="D4" s="9"/>
      <c r="E4" s="12"/>
      <c r="F4" s="12"/>
      <c r="G4" s="16"/>
      <c r="H4" s="12"/>
      <c r="I4" s="12"/>
      <c r="J4" s="12"/>
      <c r="K4" s="43">
        <f t="shared" si="65"/>
        <v>0</v>
      </c>
      <c r="L4" s="26"/>
      <c r="M4" s="27">
        <f t="shared" si="66"/>
        <v>0</v>
      </c>
      <c r="N4" s="28"/>
      <c r="O4" s="27">
        <f t="shared" si="67"/>
        <v>0</v>
      </c>
      <c r="P4" s="28"/>
      <c r="Q4" s="27">
        <f t="shared" si="68"/>
        <v>0</v>
      </c>
      <c r="R4" s="28"/>
      <c r="S4" s="27">
        <f t="shared" si="69"/>
        <v>0</v>
      </c>
      <c r="T4" s="39">
        <f t="shared" si="70"/>
        <v>0</v>
      </c>
      <c r="U4" s="29"/>
      <c r="V4" s="28"/>
      <c r="W4" s="27">
        <f t="shared" si="71"/>
        <v>0</v>
      </c>
      <c r="X4" s="27"/>
      <c r="Y4" s="27">
        <f t="shared" si="72"/>
        <v>0</v>
      </c>
      <c r="Z4" s="27"/>
      <c r="AA4" s="27">
        <f t="shared" si="73"/>
        <v>0</v>
      </c>
      <c r="AB4" s="30"/>
      <c r="AC4" s="27">
        <f t="shared" si="74"/>
        <v>0</v>
      </c>
      <c r="AD4" s="25"/>
      <c r="AE4" s="27">
        <f t="shared" si="75"/>
        <v>0</v>
      </c>
      <c r="AF4" s="39">
        <f t="shared" si="76"/>
        <v>0</v>
      </c>
      <c r="AG4" s="29"/>
      <c r="AH4" s="30"/>
      <c r="AI4" s="27">
        <f t="shared" si="77"/>
        <v>0</v>
      </c>
      <c r="AJ4" s="30"/>
      <c r="AK4" s="27">
        <f t="shared" si="78"/>
        <v>0</v>
      </c>
      <c r="AL4" s="30"/>
      <c r="AM4" s="27">
        <f t="shared" si="79"/>
        <v>0</v>
      </c>
      <c r="AN4" s="30"/>
      <c r="AO4" s="27">
        <f t="shared" si="80"/>
        <v>0</v>
      </c>
      <c r="AP4" s="30"/>
      <c r="AQ4" s="27">
        <f t="shared" si="81"/>
        <v>0</v>
      </c>
      <c r="AR4" s="30"/>
      <c r="AS4" s="27">
        <f t="shared" si="82"/>
        <v>0</v>
      </c>
      <c r="AT4" s="30"/>
      <c r="AU4" s="27">
        <f t="shared" si="83"/>
        <v>0</v>
      </c>
      <c r="AV4" s="30"/>
      <c r="AW4" s="27">
        <f t="shared" si="84"/>
        <v>0</v>
      </c>
      <c r="AX4" s="30"/>
      <c r="AY4" s="27">
        <f t="shared" si="85"/>
        <v>0</v>
      </c>
      <c r="AZ4" s="30"/>
      <c r="BA4" s="27">
        <f t="shared" si="86"/>
        <v>0</v>
      </c>
      <c r="BB4" s="39">
        <f t="shared" si="87"/>
        <v>0</v>
      </c>
      <c r="BC4" s="27"/>
      <c r="BD4" s="30"/>
      <c r="BE4" s="27">
        <f t="shared" si="88"/>
        <v>0</v>
      </c>
      <c r="BF4" s="30"/>
      <c r="BG4" s="27">
        <f t="shared" si="89"/>
        <v>0</v>
      </c>
      <c r="BH4" s="30"/>
      <c r="BI4" s="27">
        <f t="shared" si="90"/>
        <v>0</v>
      </c>
      <c r="BJ4" s="30"/>
      <c r="BK4" s="27">
        <f t="shared" si="91"/>
        <v>0</v>
      </c>
      <c r="BL4" s="30"/>
      <c r="BM4" s="27">
        <f t="shared" si="92"/>
        <v>0</v>
      </c>
      <c r="BN4" s="39">
        <f t="shared" si="93"/>
        <v>0</v>
      </c>
      <c r="BO4" s="30"/>
      <c r="BP4" s="30"/>
      <c r="BQ4" s="27">
        <f t="shared" si="94"/>
        <v>0</v>
      </c>
      <c r="BR4" s="30"/>
      <c r="BS4" s="27">
        <f t="shared" si="95"/>
        <v>0</v>
      </c>
      <c r="BT4" s="30"/>
      <c r="BU4" s="27">
        <f t="shared" si="96"/>
        <v>0</v>
      </c>
      <c r="BV4" s="30"/>
      <c r="BW4" s="27">
        <f t="shared" si="97"/>
        <v>0</v>
      </c>
      <c r="BX4" s="30"/>
      <c r="BY4" s="27">
        <f t="shared" si="98"/>
        <v>0</v>
      </c>
      <c r="BZ4" s="30"/>
      <c r="CA4" s="27">
        <f t="shared" si="99"/>
        <v>0</v>
      </c>
      <c r="CB4" s="30"/>
      <c r="CC4" s="27">
        <f t="shared" si="100"/>
        <v>0</v>
      </c>
      <c r="CD4" s="39">
        <f t="shared" si="101"/>
        <v>0</v>
      </c>
      <c r="CE4" s="30"/>
      <c r="CF4" s="30"/>
      <c r="CG4" s="27">
        <f t="shared" si="102"/>
        <v>0</v>
      </c>
      <c r="CH4" s="30"/>
      <c r="CI4" s="27">
        <f t="shared" si="103"/>
        <v>0</v>
      </c>
      <c r="CJ4" s="30"/>
      <c r="CK4" s="27">
        <f t="shared" si="104"/>
        <v>0</v>
      </c>
      <c r="CL4" s="30"/>
      <c r="CM4" s="27">
        <f t="shared" si="105"/>
        <v>0</v>
      </c>
      <c r="CN4" s="30"/>
      <c r="CO4" s="27">
        <f t="shared" si="106"/>
        <v>0</v>
      </c>
      <c r="CP4" s="30"/>
      <c r="CQ4" s="27">
        <f t="shared" si="107"/>
        <v>0</v>
      </c>
      <c r="CR4" s="39">
        <f t="shared" si="108"/>
        <v>0</v>
      </c>
      <c r="CS4" s="27"/>
      <c r="CT4" s="30"/>
      <c r="CU4" s="27">
        <f t="shared" si="109"/>
        <v>0</v>
      </c>
      <c r="CV4" s="30"/>
      <c r="CW4" s="27">
        <f t="shared" si="110"/>
        <v>0</v>
      </c>
      <c r="CX4" s="30"/>
      <c r="CY4" s="27">
        <f t="shared" si="111"/>
        <v>0</v>
      </c>
      <c r="CZ4" s="39">
        <f t="shared" si="112"/>
        <v>0</v>
      </c>
      <c r="DA4" s="30"/>
      <c r="DB4" s="30"/>
      <c r="DC4" s="27">
        <f t="shared" si="113"/>
        <v>0</v>
      </c>
      <c r="DD4" s="30"/>
      <c r="DE4" s="27">
        <f t="shared" si="114"/>
        <v>0</v>
      </c>
      <c r="DF4" s="30"/>
      <c r="DG4" s="27">
        <f t="shared" si="115"/>
        <v>0</v>
      </c>
      <c r="DH4" s="30"/>
      <c r="DI4" s="27">
        <f t="shared" si="116"/>
        <v>0</v>
      </c>
      <c r="DJ4" s="30"/>
      <c r="DK4" s="27">
        <f t="shared" si="117"/>
        <v>0</v>
      </c>
      <c r="DL4" s="30"/>
      <c r="DM4" s="27">
        <f t="shared" si="118"/>
        <v>0</v>
      </c>
      <c r="DN4" s="30"/>
      <c r="DO4" s="27">
        <f t="shared" si="119"/>
        <v>0</v>
      </c>
      <c r="DP4" s="49">
        <f t="shared" si="120"/>
        <v>0</v>
      </c>
      <c r="DQ4" s="27"/>
      <c r="DR4" s="30"/>
      <c r="DS4" s="27">
        <f t="shared" si="121"/>
        <v>0</v>
      </c>
      <c r="DT4" s="30"/>
      <c r="DU4" s="27">
        <f t="shared" si="122"/>
        <v>0</v>
      </c>
      <c r="DV4" s="30"/>
      <c r="DW4" s="27">
        <f t="shared" si="123"/>
        <v>0</v>
      </c>
      <c r="DX4" s="30"/>
      <c r="DY4" s="27">
        <f t="shared" si="124"/>
        <v>0</v>
      </c>
      <c r="DZ4" s="30"/>
      <c r="EA4" s="27">
        <f t="shared" si="125"/>
        <v>0</v>
      </c>
      <c r="EB4" s="30"/>
      <c r="EC4" s="27">
        <f t="shared" si="126"/>
        <v>0</v>
      </c>
      <c r="ED4" s="30"/>
      <c r="EE4" s="27">
        <f t="shared" si="127"/>
        <v>0</v>
      </c>
      <c r="EF4" s="30"/>
      <c r="EG4" s="27">
        <f t="shared" si="128"/>
        <v>0</v>
      </c>
      <c r="EH4" s="30"/>
      <c r="EI4" s="27">
        <f t="shared" si="129"/>
        <v>0</v>
      </c>
      <c r="EJ4" s="49">
        <f t="shared" si="130"/>
        <v>0</v>
      </c>
    </row>
    <row r="5" spans="1:141" ht="16.5" x14ac:dyDescent="0.3">
      <c r="A5" s="4" t="str">
        <f>Vstup!A5</f>
        <v>Janiš Jaroslav</v>
      </c>
      <c r="B5" s="31">
        <f>Vstup!B5</f>
        <v>520725295</v>
      </c>
      <c r="C5" s="9">
        <f>Vstup!C5</f>
        <v>44970</v>
      </c>
      <c r="D5" s="9"/>
      <c r="E5" s="12"/>
      <c r="F5" s="12"/>
      <c r="G5" s="16"/>
      <c r="H5" s="12"/>
      <c r="I5" s="12"/>
      <c r="J5" s="12"/>
      <c r="K5" s="43">
        <f t="shared" si="65"/>
        <v>0</v>
      </c>
      <c r="L5" s="26"/>
      <c r="M5" s="27">
        <f t="shared" si="66"/>
        <v>0</v>
      </c>
      <c r="N5" s="28"/>
      <c r="O5" s="27">
        <f t="shared" si="67"/>
        <v>0</v>
      </c>
      <c r="P5" s="28"/>
      <c r="Q5" s="27">
        <f t="shared" si="68"/>
        <v>0</v>
      </c>
      <c r="R5" s="28"/>
      <c r="S5" s="27">
        <f t="shared" si="69"/>
        <v>0</v>
      </c>
      <c r="T5" s="39">
        <f t="shared" si="70"/>
        <v>0</v>
      </c>
      <c r="U5" s="29"/>
      <c r="V5" s="28"/>
      <c r="W5" s="27">
        <f t="shared" si="71"/>
        <v>0</v>
      </c>
      <c r="X5" s="27"/>
      <c r="Y5" s="27">
        <f t="shared" si="72"/>
        <v>0</v>
      </c>
      <c r="Z5" s="27"/>
      <c r="AA5" s="27">
        <f t="shared" si="73"/>
        <v>0</v>
      </c>
      <c r="AB5" s="30"/>
      <c r="AC5" s="27">
        <f t="shared" si="74"/>
        <v>0</v>
      </c>
      <c r="AD5" s="25"/>
      <c r="AE5" s="27">
        <f t="shared" si="75"/>
        <v>0</v>
      </c>
      <c r="AF5" s="39">
        <f t="shared" si="76"/>
        <v>0</v>
      </c>
      <c r="AG5" s="29"/>
      <c r="AH5" s="30"/>
      <c r="AI5" s="27">
        <f t="shared" si="77"/>
        <v>0</v>
      </c>
      <c r="AJ5" s="30"/>
      <c r="AK5" s="27">
        <f t="shared" si="78"/>
        <v>0</v>
      </c>
      <c r="AL5" s="30"/>
      <c r="AM5" s="27">
        <f t="shared" si="79"/>
        <v>0</v>
      </c>
      <c r="AN5" s="30"/>
      <c r="AO5" s="27">
        <f t="shared" si="80"/>
        <v>0</v>
      </c>
      <c r="AP5" s="30"/>
      <c r="AQ5" s="27">
        <f t="shared" si="81"/>
        <v>0</v>
      </c>
      <c r="AR5" s="30"/>
      <c r="AS5" s="27">
        <f t="shared" si="82"/>
        <v>0</v>
      </c>
      <c r="AT5" s="30"/>
      <c r="AU5" s="27">
        <f t="shared" si="83"/>
        <v>0</v>
      </c>
      <c r="AV5" s="30"/>
      <c r="AW5" s="27">
        <f t="shared" si="84"/>
        <v>0</v>
      </c>
      <c r="AX5" s="30"/>
      <c r="AY5" s="27">
        <f t="shared" si="85"/>
        <v>0</v>
      </c>
      <c r="AZ5" s="30"/>
      <c r="BA5" s="27">
        <f t="shared" si="86"/>
        <v>0</v>
      </c>
      <c r="BB5" s="39">
        <f t="shared" si="87"/>
        <v>0</v>
      </c>
      <c r="BC5" s="27"/>
      <c r="BD5" s="30"/>
      <c r="BE5" s="27">
        <f t="shared" si="88"/>
        <v>0</v>
      </c>
      <c r="BF5" s="30"/>
      <c r="BG5" s="27">
        <f t="shared" si="89"/>
        <v>0</v>
      </c>
      <c r="BH5" s="30"/>
      <c r="BI5" s="27">
        <f t="shared" si="90"/>
        <v>0</v>
      </c>
      <c r="BJ5" s="30"/>
      <c r="BK5" s="27">
        <f t="shared" si="91"/>
        <v>0</v>
      </c>
      <c r="BL5" s="30"/>
      <c r="BM5" s="27">
        <f t="shared" si="92"/>
        <v>0</v>
      </c>
      <c r="BN5" s="39">
        <f t="shared" si="93"/>
        <v>0</v>
      </c>
      <c r="BO5" s="30"/>
      <c r="BP5" s="30"/>
      <c r="BQ5" s="27">
        <f t="shared" si="94"/>
        <v>0</v>
      </c>
      <c r="BR5" s="30"/>
      <c r="BS5" s="27">
        <f t="shared" si="95"/>
        <v>0</v>
      </c>
      <c r="BT5" s="30"/>
      <c r="BU5" s="27">
        <f t="shared" si="96"/>
        <v>0</v>
      </c>
      <c r="BV5" s="30"/>
      <c r="BW5" s="27">
        <f t="shared" si="97"/>
        <v>0</v>
      </c>
      <c r="BX5" s="30"/>
      <c r="BY5" s="27">
        <f t="shared" si="98"/>
        <v>0</v>
      </c>
      <c r="BZ5" s="30"/>
      <c r="CA5" s="27">
        <f t="shared" si="99"/>
        <v>0</v>
      </c>
      <c r="CB5" s="30"/>
      <c r="CC5" s="27">
        <f t="shared" si="100"/>
        <v>0</v>
      </c>
      <c r="CD5" s="39">
        <f t="shared" si="101"/>
        <v>0</v>
      </c>
      <c r="CE5" s="30"/>
      <c r="CF5" s="30"/>
      <c r="CG5" s="27">
        <f t="shared" si="102"/>
        <v>0</v>
      </c>
      <c r="CH5" s="30"/>
      <c r="CI5" s="27">
        <f t="shared" si="103"/>
        <v>0</v>
      </c>
      <c r="CJ5" s="30"/>
      <c r="CK5" s="27">
        <f t="shared" si="104"/>
        <v>0</v>
      </c>
      <c r="CL5" s="30"/>
      <c r="CM5" s="27">
        <f t="shared" si="105"/>
        <v>0</v>
      </c>
      <c r="CN5" s="30"/>
      <c r="CO5" s="27">
        <f t="shared" si="106"/>
        <v>0</v>
      </c>
      <c r="CP5" s="30"/>
      <c r="CQ5" s="27">
        <f t="shared" si="107"/>
        <v>0</v>
      </c>
      <c r="CR5" s="39">
        <f t="shared" si="108"/>
        <v>0</v>
      </c>
      <c r="CS5" s="27"/>
      <c r="CT5" s="30"/>
      <c r="CU5" s="27">
        <f t="shared" si="109"/>
        <v>0</v>
      </c>
      <c r="CV5" s="30"/>
      <c r="CW5" s="27">
        <f t="shared" si="110"/>
        <v>0</v>
      </c>
      <c r="CX5" s="30"/>
      <c r="CY5" s="27">
        <f t="shared" si="111"/>
        <v>0</v>
      </c>
      <c r="CZ5" s="39">
        <f t="shared" si="112"/>
        <v>0</v>
      </c>
      <c r="DA5" s="30"/>
      <c r="DB5" s="30"/>
      <c r="DC5" s="27">
        <f t="shared" si="113"/>
        <v>0</v>
      </c>
      <c r="DD5" s="30"/>
      <c r="DE5" s="27">
        <f t="shared" si="114"/>
        <v>0</v>
      </c>
      <c r="DF5" s="30"/>
      <c r="DG5" s="27">
        <f t="shared" si="115"/>
        <v>0</v>
      </c>
      <c r="DH5" s="30"/>
      <c r="DI5" s="27">
        <f t="shared" si="116"/>
        <v>0</v>
      </c>
      <c r="DJ5" s="30"/>
      <c r="DK5" s="27">
        <f t="shared" si="117"/>
        <v>0</v>
      </c>
      <c r="DL5" s="30"/>
      <c r="DM5" s="27">
        <f t="shared" si="118"/>
        <v>0</v>
      </c>
      <c r="DN5" s="30"/>
      <c r="DO5" s="27">
        <f t="shared" si="119"/>
        <v>0</v>
      </c>
      <c r="DP5" s="49">
        <f t="shared" si="120"/>
        <v>0</v>
      </c>
      <c r="DQ5" s="27"/>
      <c r="DR5" s="30"/>
      <c r="DS5" s="27">
        <f t="shared" si="121"/>
        <v>0</v>
      </c>
      <c r="DT5" s="30"/>
      <c r="DU5" s="27">
        <f t="shared" si="122"/>
        <v>0</v>
      </c>
      <c r="DV5" s="30"/>
      <c r="DW5" s="27">
        <f t="shared" si="123"/>
        <v>0</v>
      </c>
      <c r="DX5" s="30"/>
      <c r="DY5" s="27">
        <f t="shared" si="124"/>
        <v>0</v>
      </c>
      <c r="DZ5" s="30"/>
      <c r="EA5" s="27">
        <f t="shared" si="125"/>
        <v>0</v>
      </c>
      <c r="EB5" s="30"/>
      <c r="EC5" s="27">
        <f t="shared" si="126"/>
        <v>0</v>
      </c>
      <c r="ED5" s="30"/>
      <c r="EE5" s="27">
        <f t="shared" si="127"/>
        <v>0</v>
      </c>
      <c r="EF5" s="30"/>
      <c r="EG5" s="27">
        <f t="shared" si="128"/>
        <v>0</v>
      </c>
      <c r="EH5" s="30"/>
      <c r="EI5" s="27">
        <f t="shared" si="129"/>
        <v>0</v>
      </c>
      <c r="EJ5" s="49">
        <f t="shared" si="130"/>
        <v>0</v>
      </c>
    </row>
    <row r="6" spans="1:141" ht="16.5" x14ac:dyDescent="0.3">
      <c r="A6" s="4" t="str">
        <f>Vstup!A6</f>
        <v>Rozsypalová Hana</v>
      </c>
      <c r="B6" s="31">
        <f>Vstup!B6</f>
        <v>6057091854</v>
      </c>
      <c r="C6" s="9">
        <f>Vstup!C6</f>
        <v>44971</v>
      </c>
      <c r="D6" s="9"/>
      <c r="E6" s="12"/>
      <c r="F6" s="12"/>
      <c r="G6" s="16"/>
      <c r="H6" s="12"/>
      <c r="I6" s="12"/>
      <c r="J6" s="12"/>
      <c r="K6" s="43">
        <f t="shared" si="65"/>
        <v>0</v>
      </c>
      <c r="L6" s="26"/>
      <c r="M6" s="27">
        <f t="shared" si="66"/>
        <v>0</v>
      </c>
      <c r="N6" s="28"/>
      <c r="O6" s="27">
        <f t="shared" si="67"/>
        <v>0</v>
      </c>
      <c r="P6" s="28"/>
      <c r="Q6" s="27">
        <f t="shared" si="68"/>
        <v>0</v>
      </c>
      <c r="R6" s="28"/>
      <c r="S6" s="27">
        <f t="shared" si="69"/>
        <v>0</v>
      </c>
      <c r="T6" s="39">
        <f t="shared" si="70"/>
        <v>0</v>
      </c>
      <c r="U6" s="29"/>
      <c r="V6" s="28"/>
      <c r="W6" s="27">
        <f t="shared" si="71"/>
        <v>0</v>
      </c>
      <c r="X6" s="27"/>
      <c r="Y6" s="27">
        <f t="shared" si="72"/>
        <v>0</v>
      </c>
      <c r="Z6" s="27"/>
      <c r="AA6" s="27">
        <f t="shared" si="73"/>
        <v>0</v>
      </c>
      <c r="AB6" s="30"/>
      <c r="AC6" s="27">
        <f t="shared" si="74"/>
        <v>0</v>
      </c>
      <c r="AD6" s="25"/>
      <c r="AE6" s="27">
        <f t="shared" si="75"/>
        <v>0</v>
      </c>
      <c r="AF6" s="39">
        <f t="shared" si="76"/>
        <v>0</v>
      </c>
      <c r="AG6" s="29"/>
      <c r="AH6" s="30"/>
      <c r="AI6" s="27">
        <f t="shared" si="77"/>
        <v>0</v>
      </c>
      <c r="AJ6" s="30"/>
      <c r="AK6" s="27">
        <f t="shared" si="78"/>
        <v>0</v>
      </c>
      <c r="AL6" s="30"/>
      <c r="AM6" s="27">
        <f t="shared" si="79"/>
        <v>0</v>
      </c>
      <c r="AN6" s="30"/>
      <c r="AO6" s="27">
        <f t="shared" si="80"/>
        <v>0</v>
      </c>
      <c r="AP6" s="30"/>
      <c r="AQ6" s="27">
        <f t="shared" si="81"/>
        <v>0</v>
      </c>
      <c r="AR6" s="30"/>
      <c r="AS6" s="27">
        <f t="shared" si="82"/>
        <v>0</v>
      </c>
      <c r="AT6" s="30"/>
      <c r="AU6" s="27">
        <f t="shared" si="83"/>
        <v>0</v>
      </c>
      <c r="AV6" s="30"/>
      <c r="AW6" s="27">
        <f t="shared" si="84"/>
        <v>0</v>
      </c>
      <c r="AX6" s="30"/>
      <c r="AY6" s="27">
        <f t="shared" si="85"/>
        <v>0</v>
      </c>
      <c r="AZ6" s="30"/>
      <c r="BA6" s="27">
        <f t="shared" si="86"/>
        <v>0</v>
      </c>
      <c r="BB6" s="39">
        <f t="shared" si="87"/>
        <v>0</v>
      </c>
      <c r="BC6" s="27"/>
      <c r="BD6" s="30"/>
      <c r="BE6" s="27">
        <f t="shared" si="88"/>
        <v>0</v>
      </c>
      <c r="BF6" s="30"/>
      <c r="BG6" s="27">
        <f t="shared" si="89"/>
        <v>0</v>
      </c>
      <c r="BH6" s="30"/>
      <c r="BI6" s="27">
        <f t="shared" si="90"/>
        <v>0</v>
      </c>
      <c r="BJ6" s="30"/>
      <c r="BK6" s="27">
        <f t="shared" si="91"/>
        <v>0</v>
      </c>
      <c r="BL6" s="30"/>
      <c r="BM6" s="27">
        <f t="shared" si="92"/>
        <v>0</v>
      </c>
      <c r="BN6" s="39">
        <f t="shared" si="93"/>
        <v>0</v>
      </c>
      <c r="BO6" s="30"/>
      <c r="BP6" s="30"/>
      <c r="BQ6" s="27">
        <f t="shared" si="94"/>
        <v>0</v>
      </c>
      <c r="BR6" s="30"/>
      <c r="BS6" s="27">
        <f t="shared" si="95"/>
        <v>0</v>
      </c>
      <c r="BT6" s="30"/>
      <c r="BU6" s="27">
        <f t="shared" si="96"/>
        <v>0</v>
      </c>
      <c r="BV6" s="30"/>
      <c r="BW6" s="27">
        <f t="shared" si="97"/>
        <v>0</v>
      </c>
      <c r="BX6" s="30"/>
      <c r="BY6" s="27">
        <f t="shared" si="98"/>
        <v>0</v>
      </c>
      <c r="BZ6" s="30"/>
      <c r="CA6" s="27">
        <f t="shared" si="99"/>
        <v>0</v>
      </c>
      <c r="CB6" s="30"/>
      <c r="CC6" s="27">
        <f t="shared" si="100"/>
        <v>0</v>
      </c>
      <c r="CD6" s="39">
        <f t="shared" si="101"/>
        <v>0</v>
      </c>
      <c r="CE6" s="30"/>
      <c r="CF6" s="30"/>
      <c r="CG6" s="27">
        <f t="shared" si="102"/>
        <v>0</v>
      </c>
      <c r="CH6" s="30"/>
      <c r="CI6" s="27">
        <f t="shared" si="103"/>
        <v>0</v>
      </c>
      <c r="CJ6" s="30"/>
      <c r="CK6" s="27">
        <f t="shared" si="104"/>
        <v>0</v>
      </c>
      <c r="CL6" s="30"/>
      <c r="CM6" s="27">
        <f t="shared" si="105"/>
        <v>0</v>
      </c>
      <c r="CN6" s="30"/>
      <c r="CO6" s="27">
        <f t="shared" si="106"/>
        <v>0</v>
      </c>
      <c r="CP6" s="30"/>
      <c r="CQ6" s="27">
        <f t="shared" si="107"/>
        <v>0</v>
      </c>
      <c r="CR6" s="39">
        <f t="shared" si="108"/>
        <v>0</v>
      </c>
      <c r="CS6" s="27"/>
      <c r="CT6" s="30"/>
      <c r="CU6" s="27">
        <f t="shared" si="109"/>
        <v>0</v>
      </c>
      <c r="CV6" s="30"/>
      <c r="CW6" s="27">
        <f t="shared" si="110"/>
        <v>0</v>
      </c>
      <c r="CX6" s="30"/>
      <c r="CY6" s="27">
        <f t="shared" si="111"/>
        <v>0</v>
      </c>
      <c r="CZ6" s="39">
        <f t="shared" si="112"/>
        <v>0</v>
      </c>
      <c r="DA6" s="30"/>
      <c r="DB6" s="30"/>
      <c r="DC6" s="27">
        <f t="shared" si="113"/>
        <v>0</v>
      </c>
      <c r="DD6" s="30"/>
      <c r="DE6" s="27">
        <f t="shared" si="114"/>
        <v>0</v>
      </c>
      <c r="DF6" s="30"/>
      <c r="DG6" s="27">
        <f t="shared" si="115"/>
        <v>0</v>
      </c>
      <c r="DH6" s="30"/>
      <c r="DI6" s="27">
        <f t="shared" si="116"/>
        <v>0</v>
      </c>
      <c r="DJ6" s="30"/>
      <c r="DK6" s="27">
        <f t="shared" si="117"/>
        <v>0</v>
      </c>
      <c r="DL6" s="30"/>
      <c r="DM6" s="27">
        <f t="shared" si="118"/>
        <v>0</v>
      </c>
      <c r="DN6" s="30"/>
      <c r="DO6" s="27">
        <f t="shared" si="119"/>
        <v>0</v>
      </c>
      <c r="DP6" s="49">
        <f t="shared" si="120"/>
        <v>0</v>
      </c>
      <c r="DQ6" s="27"/>
      <c r="DR6" s="30"/>
      <c r="DS6" s="27">
        <f t="shared" si="121"/>
        <v>0</v>
      </c>
      <c r="DT6" s="30"/>
      <c r="DU6" s="27">
        <f t="shared" si="122"/>
        <v>0</v>
      </c>
      <c r="DV6" s="30"/>
      <c r="DW6" s="27">
        <f t="shared" si="123"/>
        <v>0</v>
      </c>
      <c r="DX6" s="30"/>
      <c r="DY6" s="27">
        <f t="shared" si="124"/>
        <v>0</v>
      </c>
      <c r="DZ6" s="30"/>
      <c r="EA6" s="27">
        <f t="shared" si="125"/>
        <v>0</v>
      </c>
      <c r="EB6" s="30"/>
      <c r="EC6" s="27">
        <f t="shared" si="126"/>
        <v>0</v>
      </c>
      <c r="ED6" s="30"/>
      <c r="EE6" s="27">
        <f t="shared" si="127"/>
        <v>0</v>
      </c>
      <c r="EF6" s="30"/>
      <c r="EG6" s="27">
        <f t="shared" si="128"/>
        <v>0</v>
      </c>
      <c r="EH6" s="30"/>
      <c r="EI6" s="27">
        <f t="shared" si="129"/>
        <v>0</v>
      </c>
      <c r="EJ6" s="49">
        <f t="shared" si="130"/>
        <v>0</v>
      </c>
    </row>
    <row r="7" spans="1:141" ht="16.5" x14ac:dyDescent="0.3">
      <c r="A7" s="4" t="str">
        <f>Vstup!A7</f>
        <v>Brož Martin</v>
      </c>
      <c r="B7" s="31">
        <f>Vstup!B7</f>
        <v>6511190400</v>
      </c>
      <c r="C7" s="9">
        <f>Vstup!C7</f>
        <v>44973</v>
      </c>
      <c r="D7" s="9"/>
      <c r="E7" s="12"/>
      <c r="F7" s="12"/>
      <c r="G7" s="16"/>
      <c r="H7" s="12"/>
      <c r="I7" s="12"/>
      <c r="J7" s="12"/>
      <c r="K7" s="43">
        <f t="shared" si="65"/>
        <v>0</v>
      </c>
      <c r="L7" s="26"/>
      <c r="M7" s="27">
        <f t="shared" si="66"/>
        <v>0</v>
      </c>
      <c r="N7" s="28"/>
      <c r="O7" s="27">
        <f t="shared" si="67"/>
        <v>0</v>
      </c>
      <c r="P7" s="28"/>
      <c r="Q7" s="27">
        <f t="shared" si="68"/>
        <v>0</v>
      </c>
      <c r="R7" s="28"/>
      <c r="S7" s="27">
        <f t="shared" si="69"/>
        <v>0</v>
      </c>
      <c r="T7" s="39">
        <f t="shared" si="70"/>
        <v>0</v>
      </c>
      <c r="U7" s="29"/>
      <c r="V7" s="28"/>
      <c r="W7" s="27">
        <f t="shared" si="71"/>
        <v>0</v>
      </c>
      <c r="X7" s="27"/>
      <c r="Y7" s="27">
        <f t="shared" si="72"/>
        <v>0</v>
      </c>
      <c r="Z7" s="27"/>
      <c r="AA7" s="27">
        <f t="shared" si="73"/>
        <v>0</v>
      </c>
      <c r="AB7" s="30"/>
      <c r="AC7" s="27">
        <f t="shared" si="74"/>
        <v>0</v>
      </c>
      <c r="AD7" s="25"/>
      <c r="AE7" s="27">
        <f t="shared" si="75"/>
        <v>0</v>
      </c>
      <c r="AF7" s="39">
        <f t="shared" si="76"/>
        <v>0</v>
      </c>
      <c r="AG7" s="29"/>
      <c r="AH7" s="30"/>
      <c r="AI7" s="27">
        <f t="shared" si="77"/>
        <v>0</v>
      </c>
      <c r="AJ7" s="30"/>
      <c r="AK7" s="27">
        <f t="shared" si="78"/>
        <v>0</v>
      </c>
      <c r="AL7" s="30"/>
      <c r="AM7" s="27">
        <f t="shared" si="79"/>
        <v>0</v>
      </c>
      <c r="AN7" s="30"/>
      <c r="AO7" s="27">
        <f t="shared" si="80"/>
        <v>0</v>
      </c>
      <c r="AP7" s="30"/>
      <c r="AQ7" s="27">
        <f t="shared" si="81"/>
        <v>0</v>
      </c>
      <c r="AR7" s="30"/>
      <c r="AS7" s="27">
        <f t="shared" si="82"/>
        <v>0</v>
      </c>
      <c r="AT7" s="30"/>
      <c r="AU7" s="27">
        <f t="shared" si="83"/>
        <v>0</v>
      </c>
      <c r="AV7" s="30"/>
      <c r="AW7" s="27">
        <f t="shared" si="84"/>
        <v>0</v>
      </c>
      <c r="AX7" s="30"/>
      <c r="AY7" s="27">
        <f t="shared" si="85"/>
        <v>0</v>
      </c>
      <c r="AZ7" s="30"/>
      <c r="BA7" s="27">
        <f t="shared" si="86"/>
        <v>0</v>
      </c>
      <c r="BB7" s="39">
        <f t="shared" si="87"/>
        <v>0</v>
      </c>
      <c r="BC7" s="27"/>
      <c r="BD7" s="30"/>
      <c r="BE7" s="27">
        <f t="shared" si="88"/>
        <v>0</v>
      </c>
      <c r="BF7" s="30"/>
      <c r="BG7" s="27">
        <f t="shared" si="89"/>
        <v>0</v>
      </c>
      <c r="BH7" s="30"/>
      <c r="BI7" s="27">
        <f t="shared" si="90"/>
        <v>0</v>
      </c>
      <c r="BJ7" s="30"/>
      <c r="BK7" s="27">
        <f t="shared" si="91"/>
        <v>0</v>
      </c>
      <c r="BL7" s="30"/>
      <c r="BM7" s="27">
        <f t="shared" si="92"/>
        <v>0</v>
      </c>
      <c r="BN7" s="39">
        <f t="shared" si="93"/>
        <v>0</v>
      </c>
      <c r="BO7" s="30"/>
      <c r="BP7" s="30"/>
      <c r="BQ7" s="27">
        <f t="shared" si="94"/>
        <v>0</v>
      </c>
      <c r="BR7" s="30"/>
      <c r="BS7" s="27">
        <f t="shared" si="95"/>
        <v>0</v>
      </c>
      <c r="BT7" s="30"/>
      <c r="BU7" s="27">
        <f t="shared" si="96"/>
        <v>0</v>
      </c>
      <c r="BV7" s="30"/>
      <c r="BW7" s="27">
        <f t="shared" si="97"/>
        <v>0</v>
      </c>
      <c r="BX7" s="30"/>
      <c r="BY7" s="27">
        <f t="shared" si="98"/>
        <v>0</v>
      </c>
      <c r="BZ7" s="30"/>
      <c r="CA7" s="27">
        <f t="shared" si="99"/>
        <v>0</v>
      </c>
      <c r="CB7" s="30"/>
      <c r="CC7" s="27">
        <f t="shared" si="100"/>
        <v>0</v>
      </c>
      <c r="CD7" s="39">
        <f t="shared" si="101"/>
        <v>0</v>
      </c>
      <c r="CE7" s="30"/>
      <c r="CF7" s="30"/>
      <c r="CG7" s="27">
        <f t="shared" si="102"/>
        <v>0</v>
      </c>
      <c r="CH7" s="30"/>
      <c r="CI7" s="27">
        <f t="shared" si="103"/>
        <v>0</v>
      </c>
      <c r="CJ7" s="30"/>
      <c r="CK7" s="27">
        <f t="shared" si="104"/>
        <v>0</v>
      </c>
      <c r="CL7" s="30"/>
      <c r="CM7" s="27">
        <f t="shared" si="105"/>
        <v>0</v>
      </c>
      <c r="CN7" s="30"/>
      <c r="CO7" s="27">
        <f t="shared" si="106"/>
        <v>0</v>
      </c>
      <c r="CP7" s="30"/>
      <c r="CQ7" s="27">
        <f t="shared" si="107"/>
        <v>0</v>
      </c>
      <c r="CR7" s="39">
        <f t="shared" si="108"/>
        <v>0</v>
      </c>
      <c r="CS7" s="27"/>
      <c r="CT7" s="30"/>
      <c r="CU7" s="27">
        <f t="shared" si="109"/>
        <v>0</v>
      </c>
      <c r="CV7" s="30"/>
      <c r="CW7" s="27">
        <f t="shared" si="110"/>
        <v>0</v>
      </c>
      <c r="CX7" s="30"/>
      <c r="CY7" s="27">
        <f t="shared" si="111"/>
        <v>0</v>
      </c>
      <c r="CZ7" s="39">
        <f t="shared" si="112"/>
        <v>0</v>
      </c>
      <c r="DA7" s="30"/>
      <c r="DB7" s="30"/>
      <c r="DC7" s="27">
        <f t="shared" si="113"/>
        <v>0</v>
      </c>
      <c r="DD7" s="30"/>
      <c r="DE7" s="27">
        <f t="shared" si="114"/>
        <v>0</v>
      </c>
      <c r="DF7" s="30"/>
      <c r="DG7" s="27">
        <f t="shared" si="115"/>
        <v>0</v>
      </c>
      <c r="DH7" s="30"/>
      <c r="DI7" s="27">
        <f t="shared" si="116"/>
        <v>0</v>
      </c>
      <c r="DJ7" s="30"/>
      <c r="DK7" s="27">
        <f t="shared" si="117"/>
        <v>0</v>
      </c>
      <c r="DL7" s="30"/>
      <c r="DM7" s="27">
        <f t="shared" si="118"/>
        <v>0</v>
      </c>
      <c r="DN7" s="30"/>
      <c r="DO7" s="27">
        <f t="shared" si="119"/>
        <v>0</v>
      </c>
      <c r="DP7" s="49">
        <f t="shared" si="120"/>
        <v>0</v>
      </c>
      <c r="DQ7" s="27"/>
      <c r="DR7" s="30"/>
      <c r="DS7" s="27">
        <f t="shared" si="121"/>
        <v>0</v>
      </c>
      <c r="DT7" s="30"/>
      <c r="DU7" s="27">
        <f t="shared" si="122"/>
        <v>0</v>
      </c>
      <c r="DV7" s="30"/>
      <c r="DW7" s="27">
        <f t="shared" si="123"/>
        <v>0</v>
      </c>
      <c r="DX7" s="30"/>
      <c r="DY7" s="27">
        <f t="shared" si="124"/>
        <v>0</v>
      </c>
      <c r="DZ7" s="30"/>
      <c r="EA7" s="27">
        <f t="shared" si="125"/>
        <v>0</v>
      </c>
      <c r="EB7" s="30"/>
      <c r="EC7" s="27">
        <f t="shared" si="126"/>
        <v>0</v>
      </c>
      <c r="ED7" s="30"/>
      <c r="EE7" s="27">
        <f t="shared" si="127"/>
        <v>0</v>
      </c>
      <c r="EF7" s="30"/>
      <c r="EG7" s="27">
        <f t="shared" si="128"/>
        <v>0</v>
      </c>
      <c r="EH7" s="30"/>
      <c r="EI7" s="27">
        <f t="shared" si="129"/>
        <v>0</v>
      </c>
      <c r="EJ7" s="49">
        <f t="shared" si="130"/>
        <v>0</v>
      </c>
    </row>
    <row r="8" spans="1:141" ht="16.5" x14ac:dyDescent="0.3">
      <c r="A8" s="4" t="str">
        <f>Vstup!A8</f>
        <v>Bartoš Miroslav</v>
      </c>
      <c r="B8" s="31">
        <f>Vstup!B8</f>
        <v>8705614379</v>
      </c>
      <c r="C8" s="9">
        <f>Vstup!C8</f>
        <v>44985</v>
      </c>
      <c r="D8" s="9"/>
      <c r="E8" s="12"/>
      <c r="F8" s="12"/>
      <c r="G8" s="16"/>
      <c r="H8" s="12"/>
      <c r="I8" s="12"/>
      <c r="J8" s="12"/>
      <c r="K8" s="43">
        <f t="shared" si="65"/>
        <v>0</v>
      </c>
      <c r="L8" s="26"/>
      <c r="M8" s="27">
        <f t="shared" si="66"/>
        <v>0</v>
      </c>
      <c r="N8" s="28"/>
      <c r="O8" s="27">
        <f t="shared" si="67"/>
        <v>0</v>
      </c>
      <c r="P8" s="28"/>
      <c r="Q8" s="27">
        <f t="shared" si="68"/>
        <v>0</v>
      </c>
      <c r="R8" s="28"/>
      <c r="S8" s="27">
        <f t="shared" si="69"/>
        <v>0</v>
      </c>
      <c r="T8" s="39">
        <f t="shared" si="70"/>
        <v>0</v>
      </c>
      <c r="U8" s="29"/>
      <c r="V8" s="28"/>
      <c r="W8" s="27">
        <f t="shared" si="71"/>
        <v>0</v>
      </c>
      <c r="X8" s="27"/>
      <c r="Y8" s="27">
        <f t="shared" si="72"/>
        <v>0</v>
      </c>
      <c r="Z8" s="27"/>
      <c r="AA8" s="27">
        <f t="shared" si="73"/>
        <v>0</v>
      </c>
      <c r="AB8" s="30"/>
      <c r="AC8" s="27">
        <f t="shared" si="74"/>
        <v>0</v>
      </c>
      <c r="AD8" s="25"/>
      <c r="AE8" s="27">
        <f t="shared" si="75"/>
        <v>0</v>
      </c>
      <c r="AF8" s="39">
        <f t="shared" si="76"/>
        <v>0</v>
      </c>
      <c r="AG8" s="29"/>
      <c r="AH8" s="30"/>
      <c r="AI8" s="27">
        <f t="shared" si="77"/>
        <v>0</v>
      </c>
      <c r="AJ8" s="30"/>
      <c r="AK8" s="27">
        <f t="shared" si="78"/>
        <v>0</v>
      </c>
      <c r="AL8" s="30"/>
      <c r="AM8" s="27">
        <f t="shared" si="79"/>
        <v>0</v>
      </c>
      <c r="AN8" s="30"/>
      <c r="AO8" s="27">
        <f t="shared" si="80"/>
        <v>0</v>
      </c>
      <c r="AP8" s="30"/>
      <c r="AQ8" s="27">
        <f t="shared" si="81"/>
        <v>0</v>
      </c>
      <c r="AR8" s="30"/>
      <c r="AS8" s="27">
        <f t="shared" si="82"/>
        <v>0</v>
      </c>
      <c r="AT8" s="30"/>
      <c r="AU8" s="27">
        <f t="shared" si="83"/>
        <v>0</v>
      </c>
      <c r="AV8" s="30"/>
      <c r="AW8" s="27">
        <f t="shared" si="84"/>
        <v>0</v>
      </c>
      <c r="AX8" s="30"/>
      <c r="AY8" s="27">
        <f t="shared" si="85"/>
        <v>0</v>
      </c>
      <c r="AZ8" s="30"/>
      <c r="BA8" s="27">
        <f t="shared" si="86"/>
        <v>0</v>
      </c>
      <c r="BB8" s="39">
        <f t="shared" si="87"/>
        <v>0</v>
      </c>
      <c r="BC8" s="27"/>
      <c r="BD8" s="30"/>
      <c r="BE8" s="27">
        <f t="shared" si="88"/>
        <v>0</v>
      </c>
      <c r="BF8" s="30"/>
      <c r="BG8" s="27">
        <f t="shared" si="89"/>
        <v>0</v>
      </c>
      <c r="BH8" s="30"/>
      <c r="BI8" s="27">
        <f t="shared" si="90"/>
        <v>0</v>
      </c>
      <c r="BJ8" s="30"/>
      <c r="BK8" s="27">
        <f t="shared" si="91"/>
        <v>0</v>
      </c>
      <c r="BL8" s="30"/>
      <c r="BM8" s="27">
        <f t="shared" si="92"/>
        <v>0</v>
      </c>
      <c r="BN8" s="39">
        <f t="shared" si="93"/>
        <v>0</v>
      </c>
      <c r="BO8" s="30"/>
      <c r="BP8" s="30"/>
      <c r="BQ8" s="27">
        <f t="shared" si="94"/>
        <v>0</v>
      </c>
      <c r="BR8" s="30"/>
      <c r="BS8" s="27">
        <f t="shared" si="95"/>
        <v>0</v>
      </c>
      <c r="BT8" s="30"/>
      <c r="BU8" s="27">
        <f t="shared" si="96"/>
        <v>0</v>
      </c>
      <c r="BV8" s="30"/>
      <c r="BW8" s="27">
        <f t="shared" si="97"/>
        <v>0</v>
      </c>
      <c r="BX8" s="30"/>
      <c r="BY8" s="27">
        <f t="shared" si="98"/>
        <v>0</v>
      </c>
      <c r="BZ8" s="30"/>
      <c r="CA8" s="27">
        <f t="shared" si="99"/>
        <v>0</v>
      </c>
      <c r="CB8" s="30"/>
      <c r="CC8" s="27">
        <f t="shared" si="100"/>
        <v>0</v>
      </c>
      <c r="CD8" s="39">
        <f t="shared" si="101"/>
        <v>0</v>
      </c>
      <c r="CE8" s="30"/>
      <c r="CF8" s="30"/>
      <c r="CG8" s="27">
        <f t="shared" si="102"/>
        <v>0</v>
      </c>
      <c r="CH8" s="30"/>
      <c r="CI8" s="27">
        <f t="shared" si="103"/>
        <v>0</v>
      </c>
      <c r="CJ8" s="30"/>
      <c r="CK8" s="27">
        <f t="shared" si="104"/>
        <v>0</v>
      </c>
      <c r="CL8" s="30"/>
      <c r="CM8" s="27">
        <f t="shared" si="105"/>
        <v>0</v>
      </c>
      <c r="CN8" s="30"/>
      <c r="CO8" s="27">
        <f t="shared" si="106"/>
        <v>0</v>
      </c>
      <c r="CP8" s="30"/>
      <c r="CQ8" s="27">
        <f t="shared" si="107"/>
        <v>0</v>
      </c>
      <c r="CR8" s="39">
        <f t="shared" si="108"/>
        <v>0</v>
      </c>
      <c r="CS8" s="27"/>
      <c r="CT8" s="30"/>
      <c r="CU8" s="27">
        <f t="shared" si="109"/>
        <v>0</v>
      </c>
      <c r="CV8" s="30"/>
      <c r="CW8" s="27">
        <f t="shared" si="110"/>
        <v>0</v>
      </c>
      <c r="CX8" s="30"/>
      <c r="CY8" s="27">
        <f t="shared" si="111"/>
        <v>0</v>
      </c>
      <c r="CZ8" s="39">
        <f t="shared" si="112"/>
        <v>0</v>
      </c>
      <c r="DA8" s="30"/>
      <c r="DB8" s="30"/>
      <c r="DC8" s="27">
        <f t="shared" si="113"/>
        <v>0</v>
      </c>
      <c r="DD8" s="30"/>
      <c r="DE8" s="27">
        <f t="shared" si="114"/>
        <v>0</v>
      </c>
      <c r="DF8" s="30"/>
      <c r="DG8" s="27">
        <f t="shared" si="115"/>
        <v>0</v>
      </c>
      <c r="DH8" s="30"/>
      <c r="DI8" s="27">
        <f t="shared" si="116"/>
        <v>0</v>
      </c>
      <c r="DJ8" s="30"/>
      <c r="DK8" s="27">
        <f t="shared" si="117"/>
        <v>0</v>
      </c>
      <c r="DL8" s="30"/>
      <c r="DM8" s="27">
        <f t="shared" si="118"/>
        <v>0</v>
      </c>
      <c r="DN8" s="30"/>
      <c r="DO8" s="27">
        <f t="shared" si="119"/>
        <v>0</v>
      </c>
      <c r="DP8" s="49">
        <f t="shared" si="120"/>
        <v>0</v>
      </c>
      <c r="DQ8" s="27"/>
      <c r="DR8" s="30"/>
      <c r="DS8" s="27">
        <f t="shared" si="121"/>
        <v>0</v>
      </c>
      <c r="DT8" s="30"/>
      <c r="DU8" s="27">
        <f t="shared" si="122"/>
        <v>0</v>
      </c>
      <c r="DV8" s="30"/>
      <c r="DW8" s="27">
        <f t="shared" si="123"/>
        <v>0</v>
      </c>
      <c r="DX8" s="30"/>
      <c r="DY8" s="27">
        <f t="shared" si="124"/>
        <v>0</v>
      </c>
      <c r="DZ8" s="30"/>
      <c r="EA8" s="27">
        <f t="shared" si="125"/>
        <v>0</v>
      </c>
      <c r="EB8" s="30"/>
      <c r="EC8" s="27">
        <f t="shared" si="126"/>
        <v>0</v>
      </c>
      <c r="ED8" s="30"/>
      <c r="EE8" s="27">
        <f t="shared" si="127"/>
        <v>0</v>
      </c>
      <c r="EF8" s="30"/>
      <c r="EG8" s="27">
        <f t="shared" si="128"/>
        <v>0</v>
      </c>
      <c r="EH8" s="30"/>
      <c r="EI8" s="27">
        <f t="shared" si="129"/>
        <v>0</v>
      </c>
      <c r="EJ8" s="49">
        <f t="shared" si="130"/>
        <v>0</v>
      </c>
    </row>
    <row r="9" spans="1:141" ht="16.5" x14ac:dyDescent="0.3">
      <c r="A9" s="4" t="str">
        <f>Vstup!A9</f>
        <v>Palinčák Michal</v>
      </c>
      <c r="B9" s="31">
        <f>Vstup!B9</f>
        <v>510506255</v>
      </c>
      <c r="C9" s="9">
        <f>Vstup!C9</f>
        <v>44987</v>
      </c>
      <c r="D9" s="9"/>
      <c r="E9" s="12"/>
      <c r="F9" s="12"/>
      <c r="G9" s="16"/>
      <c r="H9" s="12"/>
      <c r="I9" s="12"/>
      <c r="J9" s="12"/>
      <c r="K9" s="43">
        <f t="shared" si="65"/>
        <v>0</v>
      </c>
      <c r="L9" s="26"/>
      <c r="M9" s="27">
        <f t="shared" si="66"/>
        <v>0</v>
      </c>
      <c r="N9" s="28"/>
      <c r="O9" s="27">
        <f t="shared" si="67"/>
        <v>0</v>
      </c>
      <c r="P9" s="28"/>
      <c r="Q9" s="27">
        <f t="shared" si="68"/>
        <v>0</v>
      </c>
      <c r="R9" s="28"/>
      <c r="S9" s="27">
        <f t="shared" si="69"/>
        <v>0</v>
      </c>
      <c r="T9" s="39">
        <f t="shared" si="70"/>
        <v>0</v>
      </c>
      <c r="U9" s="29"/>
      <c r="V9" s="28"/>
      <c r="W9" s="27">
        <f t="shared" si="71"/>
        <v>0</v>
      </c>
      <c r="X9" s="27"/>
      <c r="Y9" s="27">
        <f t="shared" si="72"/>
        <v>0</v>
      </c>
      <c r="Z9" s="27"/>
      <c r="AA9" s="27">
        <f t="shared" si="73"/>
        <v>0</v>
      </c>
      <c r="AB9" s="30"/>
      <c r="AC9" s="27">
        <f t="shared" si="74"/>
        <v>0</v>
      </c>
      <c r="AD9" s="25"/>
      <c r="AE9" s="27">
        <f t="shared" si="75"/>
        <v>0</v>
      </c>
      <c r="AF9" s="39">
        <f t="shared" si="76"/>
        <v>0</v>
      </c>
      <c r="AG9" s="29"/>
      <c r="AH9" s="30"/>
      <c r="AI9" s="27">
        <f t="shared" si="77"/>
        <v>0</v>
      </c>
      <c r="AJ9" s="30"/>
      <c r="AK9" s="27">
        <f t="shared" si="78"/>
        <v>0</v>
      </c>
      <c r="AL9" s="30"/>
      <c r="AM9" s="27">
        <f t="shared" si="79"/>
        <v>0</v>
      </c>
      <c r="AN9" s="30"/>
      <c r="AO9" s="27">
        <f t="shared" si="80"/>
        <v>0</v>
      </c>
      <c r="AP9" s="30"/>
      <c r="AQ9" s="27">
        <f t="shared" si="81"/>
        <v>0</v>
      </c>
      <c r="AR9" s="30"/>
      <c r="AS9" s="27">
        <f t="shared" si="82"/>
        <v>0</v>
      </c>
      <c r="AT9" s="30"/>
      <c r="AU9" s="27">
        <f t="shared" si="83"/>
        <v>0</v>
      </c>
      <c r="AV9" s="30"/>
      <c r="AW9" s="27">
        <f t="shared" si="84"/>
        <v>0</v>
      </c>
      <c r="AX9" s="30"/>
      <c r="AY9" s="27">
        <f t="shared" si="85"/>
        <v>0</v>
      </c>
      <c r="AZ9" s="30"/>
      <c r="BA9" s="27">
        <f t="shared" si="86"/>
        <v>0</v>
      </c>
      <c r="BB9" s="39">
        <f t="shared" si="87"/>
        <v>0</v>
      </c>
      <c r="BC9" s="27"/>
      <c r="BD9" s="30"/>
      <c r="BE9" s="27">
        <f t="shared" si="88"/>
        <v>0</v>
      </c>
      <c r="BF9" s="30"/>
      <c r="BG9" s="27">
        <f t="shared" si="89"/>
        <v>0</v>
      </c>
      <c r="BH9" s="30"/>
      <c r="BI9" s="27">
        <f t="shared" si="90"/>
        <v>0</v>
      </c>
      <c r="BJ9" s="30"/>
      <c r="BK9" s="27">
        <f t="shared" si="91"/>
        <v>0</v>
      </c>
      <c r="BL9" s="30"/>
      <c r="BM9" s="27">
        <f t="shared" si="92"/>
        <v>0</v>
      </c>
      <c r="BN9" s="39">
        <f t="shared" si="93"/>
        <v>0</v>
      </c>
      <c r="BO9" s="30"/>
      <c r="BP9" s="30"/>
      <c r="BQ9" s="27">
        <f t="shared" si="94"/>
        <v>0</v>
      </c>
      <c r="BR9" s="30"/>
      <c r="BS9" s="27">
        <f t="shared" si="95"/>
        <v>0</v>
      </c>
      <c r="BT9" s="30"/>
      <c r="BU9" s="27">
        <f t="shared" si="96"/>
        <v>0</v>
      </c>
      <c r="BV9" s="30"/>
      <c r="BW9" s="27">
        <f t="shared" si="97"/>
        <v>0</v>
      </c>
      <c r="BX9" s="30"/>
      <c r="BY9" s="27">
        <f t="shared" si="98"/>
        <v>0</v>
      </c>
      <c r="BZ9" s="30"/>
      <c r="CA9" s="27">
        <f t="shared" si="99"/>
        <v>0</v>
      </c>
      <c r="CB9" s="30"/>
      <c r="CC9" s="27">
        <f t="shared" si="100"/>
        <v>0</v>
      </c>
      <c r="CD9" s="39">
        <f t="shared" si="101"/>
        <v>0</v>
      </c>
      <c r="CE9" s="30"/>
      <c r="CF9" s="30"/>
      <c r="CG9" s="27">
        <f t="shared" si="102"/>
        <v>0</v>
      </c>
      <c r="CH9" s="30"/>
      <c r="CI9" s="27">
        <f t="shared" si="103"/>
        <v>0</v>
      </c>
      <c r="CJ9" s="30"/>
      <c r="CK9" s="27">
        <f t="shared" si="104"/>
        <v>0</v>
      </c>
      <c r="CL9" s="30"/>
      <c r="CM9" s="27">
        <f t="shared" si="105"/>
        <v>0</v>
      </c>
      <c r="CN9" s="30"/>
      <c r="CO9" s="27">
        <f t="shared" si="106"/>
        <v>0</v>
      </c>
      <c r="CP9" s="30"/>
      <c r="CQ9" s="27">
        <f t="shared" si="107"/>
        <v>0</v>
      </c>
      <c r="CR9" s="39">
        <f t="shared" si="108"/>
        <v>0</v>
      </c>
      <c r="CS9" s="27"/>
      <c r="CT9" s="30"/>
      <c r="CU9" s="27">
        <f t="shared" si="109"/>
        <v>0</v>
      </c>
      <c r="CV9" s="30"/>
      <c r="CW9" s="27">
        <f t="shared" si="110"/>
        <v>0</v>
      </c>
      <c r="CX9" s="30"/>
      <c r="CY9" s="27">
        <f t="shared" si="111"/>
        <v>0</v>
      </c>
      <c r="CZ9" s="39">
        <f t="shared" si="112"/>
        <v>0</v>
      </c>
      <c r="DA9" s="30"/>
      <c r="DB9" s="30"/>
      <c r="DC9" s="27">
        <f t="shared" si="113"/>
        <v>0</v>
      </c>
      <c r="DD9" s="30"/>
      <c r="DE9" s="27">
        <f t="shared" si="114"/>
        <v>0</v>
      </c>
      <c r="DF9" s="30"/>
      <c r="DG9" s="27">
        <f t="shared" si="115"/>
        <v>0</v>
      </c>
      <c r="DH9" s="30"/>
      <c r="DI9" s="27">
        <f t="shared" si="116"/>
        <v>0</v>
      </c>
      <c r="DJ9" s="30"/>
      <c r="DK9" s="27">
        <f t="shared" si="117"/>
        <v>0</v>
      </c>
      <c r="DL9" s="30"/>
      <c r="DM9" s="27">
        <f t="shared" si="118"/>
        <v>0</v>
      </c>
      <c r="DN9" s="30"/>
      <c r="DO9" s="27">
        <f t="shared" si="119"/>
        <v>0</v>
      </c>
      <c r="DP9" s="49">
        <f t="shared" si="120"/>
        <v>0</v>
      </c>
      <c r="DQ9" s="27"/>
      <c r="DR9" s="30"/>
      <c r="DS9" s="27">
        <f t="shared" si="121"/>
        <v>0</v>
      </c>
      <c r="DT9" s="30"/>
      <c r="DU9" s="27">
        <f t="shared" si="122"/>
        <v>0</v>
      </c>
      <c r="DV9" s="30"/>
      <c r="DW9" s="27">
        <f t="shared" si="123"/>
        <v>0</v>
      </c>
      <c r="DX9" s="30"/>
      <c r="DY9" s="27">
        <f t="shared" si="124"/>
        <v>0</v>
      </c>
      <c r="DZ9" s="30"/>
      <c r="EA9" s="27">
        <f t="shared" si="125"/>
        <v>0</v>
      </c>
      <c r="EB9" s="30"/>
      <c r="EC9" s="27">
        <f t="shared" si="126"/>
        <v>0</v>
      </c>
      <c r="ED9" s="30"/>
      <c r="EE9" s="27">
        <f t="shared" si="127"/>
        <v>0</v>
      </c>
      <c r="EF9" s="30"/>
      <c r="EG9" s="27">
        <f t="shared" si="128"/>
        <v>0</v>
      </c>
      <c r="EH9" s="30"/>
      <c r="EI9" s="27">
        <f t="shared" si="129"/>
        <v>0</v>
      </c>
      <c r="EJ9" s="49">
        <f t="shared" si="130"/>
        <v>0</v>
      </c>
    </row>
    <row r="10" spans="1:141" ht="16.5" x14ac:dyDescent="0.3">
      <c r="A10" s="4" t="str">
        <f>Vstup!A10</f>
        <v>Slovák Jan</v>
      </c>
      <c r="B10" s="31">
        <f>Vstup!B10</f>
        <v>5405070033</v>
      </c>
      <c r="C10" s="9">
        <f>Vstup!C10</f>
        <v>45000</v>
      </c>
      <c r="D10" s="9"/>
      <c r="E10" s="12"/>
      <c r="F10" s="12"/>
      <c r="G10" s="16"/>
      <c r="H10" s="12"/>
      <c r="I10" s="12"/>
      <c r="J10" s="12"/>
      <c r="K10" s="43">
        <f t="shared" si="65"/>
        <v>0</v>
      </c>
      <c r="L10" s="26"/>
      <c r="M10" s="27">
        <f t="shared" si="66"/>
        <v>0</v>
      </c>
      <c r="N10" s="28"/>
      <c r="O10" s="27">
        <f t="shared" si="67"/>
        <v>0</v>
      </c>
      <c r="P10" s="28"/>
      <c r="Q10" s="27">
        <f t="shared" si="68"/>
        <v>0</v>
      </c>
      <c r="R10" s="28"/>
      <c r="S10" s="27">
        <f t="shared" si="69"/>
        <v>0</v>
      </c>
      <c r="T10" s="39">
        <f t="shared" si="70"/>
        <v>0</v>
      </c>
      <c r="U10" s="29"/>
      <c r="V10" s="28"/>
      <c r="W10" s="27">
        <f t="shared" si="71"/>
        <v>0</v>
      </c>
      <c r="X10" s="27"/>
      <c r="Y10" s="27">
        <f t="shared" si="72"/>
        <v>0</v>
      </c>
      <c r="Z10" s="27"/>
      <c r="AA10" s="27">
        <f t="shared" si="73"/>
        <v>0</v>
      </c>
      <c r="AB10" s="30"/>
      <c r="AC10" s="27">
        <f t="shared" si="74"/>
        <v>0</v>
      </c>
      <c r="AD10" s="25"/>
      <c r="AE10" s="27">
        <f t="shared" si="75"/>
        <v>0</v>
      </c>
      <c r="AF10" s="39">
        <f t="shared" si="76"/>
        <v>0</v>
      </c>
      <c r="AG10" s="29"/>
      <c r="AH10" s="30"/>
      <c r="AI10" s="27">
        <f t="shared" si="77"/>
        <v>0</v>
      </c>
      <c r="AJ10" s="30"/>
      <c r="AK10" s="27">
        <f t="shared" si="78"/>
        <v>0</v>
      </c>
      <c r="AL10" s="30"/>
      <c r="AM10" s="27">
        <f t="shared" si="79"/>
        <v>0</v>
      </c>
      <c r="AN10" s="30"/>
      <c r="AO10" s="27">
        <f t="shared" si="80"/>
        <v>0</v>
      </c>
      <c r="AP10" s="30"/>
      <c r="AQ10" s="27">
        <f t="shared" si="81"/>
        <v>0</v>
      </c>
      <c r="AR10" s="30"/>
      <c r="AS10" s="27">
        <f t="shared" si="82"/>
        <v>0</v>
      </c>
      <c r="AT10" s="30"/>
      <c r="AU10" s="27">
        <f t="shared" si="83"/>
        <v>0</v>
      </c>
      <c r="AV10" s="30"/>
      <c r="AW10" s="27">
        <f t="shared" si="84"/>
        <v>0</v>
      </c>
      <c r="AX10" s="30"/>
      <c r="AY10" s="27">
        <f t="shared" si="85"/>
        <v>0</v>
      </c>
      <c r="AZ10" s="30"/>
      <c r="BA10" s="27">
        <f t="shared" si="86"/>
        <v>0</v>
      </c>
      <c r="BB10" s="39">
        <f t="shared" si="87"/>
        <v>0</v>
      </c>
      <c r="BC10" s="27"/>
      <c r="BD10" s="30"/>
      <c r="BE10" s="27">
        <f t="shared" si="88"/>
        <v>0</v>
      </c>
      <c r="BF10" s="30"/>
      <c r="BG10" s="27">
        <f t="shared" si="89"/>
        <v>0</v>
      </c>
      <c r="BH10" s="30"/>
      <c r="BI10" s="27">
        <f t="shared" si="90"/>
        <v>0</v>
      </c>
      <c r="BJ10" s="30"/>
      <c r="BK10" s="27">
        <f t="shared" si="91"/>
        <v>0</v>
      </c>
      <c r="BL10" s="30"/>
      <c r="BM10" s="27">
        <f t="shared" si="92"/>
        <v>0</v>
      </c>
      <c r="BN10" s="39">
        <f t="shared" si="93"/>
        <v>0</v>
      </c>
      <c r="BO10" s="30"/>
      <c r="BP10" s="30"/>
      <c r="BQ10" s="27">
        <f t="shared" si="94"/>
        <v>0</v>
      </c>
      <c r="BR10" s="30"/>
      <c r="BS10" s="27">
        <f t="shared" si="95"/>
        <v>0</v>
      </c>
      <c r="BT10" s="30"/>
      <c r="BU10" s="27">
        <f t="shared" si="96"/>
        <v>0</v>
      </c>
      <c r="BV10" s="30"/>
      <c r="BW10" s="27">
        <f t="shared" si="97"/>
        <v>0</v>
      </c>
      <c r="BX10" s="30"/>
      <c r="BY10" s="27">
        <f t="shared" si="98"/>
        <v>0</v>
      </c>
      <c r="BZ10" s="30"/>
      <c r="CA10" s="27">
        <f t="shared" si="99"/>
        <v>0</v>
      </c>
      <c r="CB10" s="30"/>
      <c r="CC10" s="27">
        <f t="shared" si="100"/>
        <v>0</v>
      </c>
      <c r="CD10" s="39">
        <f t="shared" si="101"/>
        <v>0</v>
      </c>
      <c r="CE10" s="30"/>
      <c r="CF10" s="30"/>
      <c r="CG10" s="27">
        <f t="shared" si="102"/>
        <v>0</v>
      </c>
      <c r="CH10" s="30"/>
      <c r="CI10" s="27">
        <f t="shared" si="103"/>
        <v>0</v>
      </c>
      <c r="CJ10" s="30"/>
      <c r="CK10" s="27">
        <f t="shared" si="104"/>
        <v>0</v>
      </c>
      <c r="CL10" s="30"/>
      <c r="CM10" s="27">
        <f t="shared" si="105"/>
        <v>0</v>
      </c>
      <c r="CN10" s="30"/>
      <c r="CO10" s="27">
        <f t="shared" si="106"/>
        <v>0</v>
      </c>
      <c r="CP10" s="30"/>
      <c r="CQ10" s="27">
        <f t="shared" si="107"/>
        <v>0</v>
      </c>
      <c r="CR10" s="39">
        <f t="shared" si="108"/>
        <v>0</v>
      </c>
      <c r="CS10" s="27"/>
      <c r="CT10" s="30"/>
      <c r="CU10" s="27">
        <f t="shared" si="109"/>
        <v>0</v>
      </c>
      <c r="CV10" s="30"/>
      <c r="CW10" s="27">
        <f t="shared" si="110"/>
        <v>0</v>
      </c>
      <c r="CX10" s="30"/>
      <c r="CY10" s="27">
        <f t="shared" si="111"/>
        <v>0</v>
      </c>
      <c r="CZ10" s="39">
        <f t="shared" si="112"/>
        <v>0</v>
      </c>
      <c r="DA10" s="30"/>
      <c r="DB10" s="30"/>
      <c r="DC10" s="27">
        <f t="shared" si="113"/>
        <v>0</v>
      </c>
      <c r="DD10" s="30"/>
      <c r="DE10" s="27">
        <f t="shared" si="114"/>
        <v>0</v>
      </c>
      <c r="DF10" s="30"/>
      <c r="DG10" s="27">
        <f t="shared" si="115"/>
        <v>0</v>
      </c>
      <c r="DH10" s="30"/>
      <c r="DI10" s="27">
        <f t="shared" si="116"/>
        <v>0</v>
      </c>
      <c r="DJ10" s="30"/>
      <c r="DK10" s="27">
        <f t="shared" si="117"/>
        <v>0</v>
      </c>
      <c r="DL10" s="30"/>
      <c r="DM10" s="27">
        <f t="shared" si="118"/>
        <v>0</v>
      </c>
      <c r="DN10" s="30"/>
      <c r="DO10" s="27">
        <f t="shared" si="119"/>
        <v>0</v>
      </c>
      <c r="DP10" s="49">
        <f t="shared" si="120"/>
        <v>0</v>
      </c>
      <c r="DQ10" s="27"/>
      <c r="DR10" s="30"/>
      <c r="DS10" s="27">
        <f t="shared" si="121"/>
        <v>0</v>
      </c>
      <c r="DT10" s="30"/>
      <c r="DU10" s="27">
        <f t="shared" si="122"/>
        <v>0</v>
      </c>
      <c r="DV10" s="30"/>
      <c r="DW10" s="27">
        <f t="shared" si="123"/>
        <v>0</v>
      </c>
      <c r="DX10" s="30"/>
      <c r="DY10" s="27">
        <f t="shared" si="124"/>
        <v>0</v>
      </c>
      <c r="DZ10" s="30"/>
      <c r="EA10" s="27">
        <f t="shared" si="125"/>
        <v>0</v>
      </c>
      <c r="EB10" s="30"/>
      <c r="EC10" s="27">
        <f t="shared" si="126"/>
        <v>0</v>
      </c>
      <c r="ED10" s="30"/>
      <c r="EE10" s="27">
        <f t="shared" si="127"/>
        <v>0</v>
      </c>
      <c r="EF10" s="30"/>
      <c r="EG10" s="27">
        <f t="shared" si="128"/>
        <v>0</v>
      </c>
      <c r="EH10" s="30"/>
      <c r="EI10" s="27">
        <f t="shared" si="129"/>
        <v>0</v>
      </c>
      <c r="EJ10" s="49">
        <f t="shared" si="130"/>
        <v>0</v>
      </c>
    </row>
    <row r="11" spans="1:141" ht="16.5" x14ac:dyDescent="0.3">
      <c r="A11" s="4" t="str">
        <f>Vstup!A11</f>
        <v>Pekař Radek</v>
      </c>
      <c r="B11" s="31">
        <f>Vstup!B11</f>
        <v>7512045321</v>
      </c>
      <c r="C11" s="9">
        <f>Vstup!C11</f>
        <v>45005</v>
      </c>
      <c r="D11" s="9"/>
      <c r="E11" s="12"/>
      <c r="F11" s="12"/>
      <c r="G11" s="16"/>
      <c r="H11" s="12"/>
      <c r="I11" s="12"/>
      <c r="J11" s="12"/>
      <c r="K11" s="43">
        <f t="shared" si="65"/>
        <v>0</v>
      </c>
      <c r="L11" s="26"/>
      <c r="M11" s="27">
        <f t="shared" si="66"/>
        <v>0</v>
      </c>
      <c r="N11" s="28"/>
      <c r="O11" s="27">
        <f t="shared" si="67"/>
        <v>0</v>
      </c>
      <c r="P11" s="28"/>
      <c r="Q11" s="27">
        <f t="shared" si="68"/>
        <v>0</v>
      </c>
      <c r="R11" s="28"/>
      <c r="S11" s="27">
        <f t="shared" si="69"/>
        <v>0</v>
      </c>
      <c r="T11" s="39">
        <f t="shared" si="70"/>
        <v>0</v>
      </c>
      <c r="U11" s="29"/>
      <c r="V11" s="28"/>
      <c r="W11" s="27">
        <f t="shared" si="71"/>
        <v>0</v>
      </c>
      <c r="X11" s="27"/>
      <c r="Y11" s="27">
        <f t="shared" si="72"/>
        <v>0</v>
      </c>
      <c r="Z11" s="27"/>
      <c r="AA11" s="27">
        <f t="shared" si="73"/>
        <v>0</v>
      </c>
      <c r="AB11" s="30"/>
      <c r="AC11" s="27">
        <f t="shared" si="74"/>
        <v>0</v>
      </c>
      <c r="AD11" s="25"/>
      <c r="AE11" s="27">
        <f t="shared" si="75"/>
        <v>0</v>
      </c>
      <c r="AF11" s="39">
        <f t="shared" si="76"/>
        <v>0</v>
      </c>
      <c r="AG11" s="29"/>
      <c r="AH11" s="30"/>
      <c r="AI11" s="27">
        <f t="shared" si="77"/>
        <v>0</v>
      </c>
      <c r="AJ11" s="30"/>
      <c r="AK11" s="27">
        <f t="shared" si="78"/>
        <v>0</v>
      </c>
      <c r="AL11" s="30"/>
      <c r="AM11" s="27">
        <f t="shared" si="79"/>
        <v>0</v>
      </c>
      <c r="AN11" s="30"/>
      <c r="AO11" s="27">
        <f t="shared" si="80"/>
        <v>0</v>
      </c>
      <c r="AP11" s="30"/>
      <c r="AQ11" s="27">
        <f t="shared" si="81"/>
        <v>0</v>
      </c>
      <c r="AR11" s="30"/>
      <c r="AS11" s="27">
        <f t="shared" si="82"/>
        <v>0</v>
      </c>
      <c r="AT11" s="30"/>
      <c r="AU11" s="27">
        <f t="shared" si="83"/>
        <v>0</v>
      </c>
      <c r="AV11" s="30"/>
      <c r="AW11" s="27">
        <f t="shared" si="84"/>
        <v>0</v>
      </c>
      <c r="AX11" s="30"/>
      <c r="AY11" s="27">
        <f t="shared" si="85"/>
        <v>0</v>
      </c>
      <c r="AZ11" s="30"/>
      <c r="BA11" s="27">
        <f t="shared" si="86"/>
        <v>0</v>
      </c>
      <c r="BB11" s="39">
        <f t="shared" si="87"/>
        <v>0</v>
      </c>
      <c r="BC11" s="27"/>
      <c r="BD11" s="30"/>
      <c r="BE11" s="27">
        <f t="shared" si="88"/>
        <v>0</v>
      </c>
      <c r="BF11" s="30"/>
      <c r="BG11" s="27">
        <f t="shared" si="89"/>
        <v>0</v>
      </c>
      <c r="BH11" s="30"/>
      <c r="BI11" s="27">
        <f t="shared" si="90"/>
        <v>0</v>
      </c>
      <c r="BJ11" s="30"/>
      <c r="BK11" s="27">
        <f t="shared" si="91"/>
        <v>0</v>
      </c>
      <c r="BL11" s="30"/>
      <c r="BM11" s="27">
        <f t="shared" si="92"/>
        <v>0</v>
      </c>
      <c r="BN11" s="39">
        <f t="shared" si="93"/>
        <v>0</v>
      </c>
      <c r="BO11" s="30"/>
      <c r="BP11" s="30"/>
      <c r="BQ11" s="27">
        <f t="shared" si="94"/>
        <v>0</v>
      </c>
      <c r="BR11" s="30"/>
      <c r="BS11" s="27">
        <f t="shared" si="95"/>
        <v>0</v>
      </c>
      <c r="BT11" s="30"/>
      <c r="BU11" s="27">
        <f t="shared" si="96"/>
        <v>0</v>
      </c>
      <c r="BV11" s="30"/>
      <c r="BW11" s="27">
        <f t="shared" si="97"/>
        <v>0</v>
      </c>
      <c r="BX11" s="30"/>
      <c r="BY11" s="27">
        <f t="shared" si="98"/>
        <v>0</v>
      </c>
      <c r="BZ11" s="30"/>
      <c r="CA11" s="27">
        <f t="shared" si="99"/>
        <v>0</v>
      </c>
      <c r="CB11" s="30"/>
      <c r="CC11" s="27">
        <f t="shared" si="100"/>
        <v>0</v>
      </c>
      <c r="CD11" s="39">
        <f t="shared" si="101"/>
        <v>0</v>
      </c>
      <c r="CE11" s="30"/>
      <c r="CF11" s="30"/>
      <c r="CG11" s="27">
        <f t="shared" si="102"/>
        <v>0</v>
      </c>
      <c r="CH11" s="30"/>
      <c r="CI11" s="27">
        <f t="shared" si="103"/>
        <v>0</v>
      </c>
      <c r="CJ11" s="30"/>
      <c r="CK11" s="27">
        <f t="shared" si="104"/>
        <v>0</v>
      </c>
      <c r="CL11" s="30"/>
      <c r="CM11" s="27">
        <f t="shared" si="105"/>
        <v>0</v>
      </c>
      <c r="CN11" s="30"/>
      <c r="CO11" s="27">
        <f t="shared" si="106"/>
        <v>0</v>
      </c>
      <c r="CP11" s="30"/>
      <c r="CQ11" s="27">
        <f t="shared" si="107"/>
        <v>0</v>
      </c>
      <c r="CR11" s="39">
        <f t="shared" si="108"/>
        <v>0</v>
      </c>
      <c r="CS11" s="27"/>
      <c r="CT11" s="30"/>
      <c r="CU11" s="27">
        <f t="shared" si="109"/>
        <v>0</v>
      </c>
      <c r="CV11" s="30"/>
      <c r="CW11" s="27">
        <f t="shared" si="110"/>
        <v>0</v>
      </c>
      <c r="CX11" s="30"/>
      <c r="CY11" s="27">
        <f t="shared" si="111"/>
        <v>0</v>
      </c>
      <c r="CZ11" s="39">
        <f t="shared" si="112"/>
        <v>0</v>
      </c>
      <c r="DA11" s="30"/>
      <c r="DB11" s="30"/>
      <c r="DC11" s="27">
        <f t="shared" si="113"/>
        <v>0</v>
      </c>
      <c r="DD11" s="30"/>
      <c r="DE11" s="27">
        <f t="shared" si="114"/>
        <v>0</v>
      </c>
      <c r="DF11" s="30"/>
      <c r="DG11" s="27">
        <f t="shared" si="115"/>
        <v>0</v>
      </c>
      <c r="DH11" s="30"/>
      <c r="DI11" s="27">
        <f t="shared" si="116"/>
        <v>0</v>
      </c>
      <c r="DJ11" s="30"/>
      <c r="DK11" s="27">
        <f t="shared" si="117"/>
        <v>0</v>
      </c>
      <c r="DL11" s="30"/>
      <c r="DM11" s="27">
        <f t="shared" si="118"/>
        <v>0</v>
      </c>
      <c r="DN11" s="30"/>
      <c r="DO11" s="27">
        <f t="shared" si="119"/>
        <v>0</v>
      </c>
      <c r="DP11" s="49">
        <f t="shared" si="120"/>
        <v>0</v>
      </c>
      <c r="DQ11" s="27"/>
      <c r="DR11" s="30"/>
      <c r="DS11" s="27">
        <f t="shared" si="121"/>
        <v>0</v>
      </c>
      <c r="DT11" s="30"/>
      <c r="DU11" s="27">
        <f t="shared" si="122"/>
        <v>0</v>
      </c>
      <c r="DV11" s="30"/>
      <c r="DW11" s="27">
        <f t="shared" si="123"/>
        <v>0</v>
      </c>
      <c r="DX11" s="30"/>
      <c r="DY11" s="27">
        <f t="shared" si="124"/>
        <v>0</v>
      </c>
      <c r="DZ11" s="30"/>
      <c r="EA11" s="27">
        <f t="shared" si="125"/>
        <v>0</v>
      </c>
      <c r="EB11" s="30"/>
      <c r="EC11" s="27">
        <f t="shared" si="126"/>
        <v>0</v>
      </c>
      <c r="ED11" s="30"/>
      <c r="EE11" s="27">
        <f t="shared" si="127"/>
        <v>0</v>
      </c>
      <c r="EF11" s="30"/>
      <c r="EG11" s="27">
        <f t="shared" si="128"/>
        <v>0</v>
      </c>
      <c r="EH11" s="30"/>
      <c r="EI11" s="27">
        <f t="shared" si="129"/>
        <v>0</v>
      </c>
      <c r="EJ11" s="49">
        <f t="shared" si="130"/>
        <v>0</v>
      </c>
    </row>
    <row r="12" spans="1:141" ht="16.5" x14ac:dyDescent="0.3">
      <c r="A12" s="4" t="str">
        <f>Vstup!A12</f>
        <v>Konečný Radek</v>
      </c>
      <c r="B12" s="31">
        <f>Vstup!B12</f>
        <v>7604205807</v>
      </c>
      <c r="C12" s="9">
        <f>Vstup!C12</f>
        <v>45009</v>
      </c>
      <c r="D12" s="9"/>
      <c r="E12" s="12"/>
      <c r="F12" s="12"/>
      <c r="G12" s="16"/>
      <c r="H12" s="12"/>
      <c r="I12" s="12"/>
      <c r="J12" s="12"/>
      <c r="K12" s="43">
        <f t="shared" si="65"/>
        <v>0</v>
      </c>
      <c r="L12" s="26"/>
      <c r="M12" s="27">
        <f t="shared" si="66"/>
        <v>0</v>
      </c>
      <c r="N12" s="28"/>
      <c r="O12" s="27">
        <f t="shared" si="67"/>
        <v>0</v>
      </c>
      <c r="P12" s="28"/>
      <c r="Q12" s="27">
        <f t="shared" si="68"/>
        <v>0</v>
      </c>
      <c r="R12" s="28"/>
      <c r="S12" s="27">
        <f t="shared" si="69"/>
        <v>0</v>
      </c>
      <c r="T12" s="39">
        <f t="shared" si="70"/>
        <v>0</v>
      </c>
      <c r="U12" s="29"/>
      <c r="V12" s="28"/>
      <c r="W12" s="27">
        <f t="shared" si="71"/>
        <v>0</v>
      </c>
      <c r="X12" s="27"/>
      <c r="Y12" s="27">
        <f t="shared" si="72"/>
        <v>0</v>
      </c>
      <c r="Z12" s="27"/>
      <c r="AA12" s="27">
        <f t="shared" si="73"/>
        <v>0</v>
      </c>
      <c r="AB12" s="30"/>
      <c r="AC12" s="27">
        <f t="shared" si="74"/>
        <v>0</v>
      </c>
      <c r="AD12" s="25"/>
      <c r="AE12" s="27">
        <f t="shared" si="75"/>
        <v>0</v>
      </c>
      <c r="AF12" s="39">
        <f t="shared" si="76"/>
        <v>0</v>
      </c>
      <c r="AG12" s="29"/>
      <c r="AH12" s="30"/>
      <c r="AI12" s="27">
        <f t="shared" si="77"/>
        <v>0</v>
      </c>
      <c r="AJ12" s="30"/>
      <c r="AK12" s="27">
        <f t="shared" si="78"/>
        <v>0</v>
      </c>
      <c r="AL12" s="30"/>
      <c r="AM12" s="27">
        <f t="shared" si="79"/>
        <v>0</v>
      </c>
      <c r="AN12" s="30"/>
      <c r="AO12" s="27">
        <f t="shared" si="80"/>
        <v>0</v>
      </c>
      <c r="AP12" s="30"/>
      <c r="AQ12" s="27">
        <f t="shared" si="81"/>
        <v>0</v>
      </c>
      <c r="AR12" s="30"/>
      <c r="AS12" s="27">
        <f t="shared" si="82"/>
        <v>0</v>
      </c>
      <c r="AT12" s="30"/>
      <c r="AU12" s="27">
        <f t="shared" si="83"/>
        <v>0</v>
      </c>
      <c r="AV12" s="30"/>
      <c r="AW12" s="27">
        <f t="shared" si="84"/>
        <v>0</v>
      </c>
      <c r="AX12" s="30"/>
      <c r="AY12" s="27">
        <f t="shared" si="85"/>
        <v>0</v>
      </c>
      <c r="AZ12" s="30"/>
      <c r="BA12" s="27">
        <f t="shared" si="86"/>
        <v>0</v>
      </c>
      <c r="BB12" s="39">
        <f t="shared" si="87"/>
        <v>0</v>
      </c>
      <c r="BC12" s="27"/>
      <c r="BD12" s="30"/>
      <c r="BE12" s="27">
        <f t="shared" si="88"/>
        <v>0</v>
      </c>
      <c r="BF12" s="30"/>
      <c r="BG12" s="27">
        <f t="shared" si="89"/>
        <v>0</v>
      </c>
      <c r="BH12" s="30"/>
      <c r="BI12" s="27">
        <f t="shared" si="90"/>
        <v>0</v>
      </c>
      <c r="BJ12" s="30"/>
      <c r="BK12" s="27">
        <f t="shared" si="91"/>
        <v>0</v>
      </c>
      <c r="BL12" s="30"/>
      <c r="BM12" s="27">
        <f t="shared" si="92"/>
        <v>0</v>
      </c>
      <c r="BN12" s="39">
        <f t="shared" si="93"/>
        <v>0</v>
      </c>
      <c r="BO12" s="30"/>
      <c r="BP12" s="30"/>
      <c r="BQ12" s="27">
        <f t="shared" si="94"/>
        <v>0</v>
      </c>
      <c r="BR12" s="30"/>
      <c r="BS12" s="27">
        <f t="shared" si="95"/>
        <v>0</v>
      </c>
      <c r="BT12" s="30"/>
      <c r="BU12" s="27">
        <f t="shared" si="96"/>
        <v>0</v>
      </c>
      <c r="BV12" s="30"/>
      <c r="BW12" s="27">
        <f t="shared" si="97"/>
        <v>0</v>
      </c>
      <c r="BX12" s="30"/>
      <c r="BY12" s="27">
        <f t="shared" si="98"/>
        <v>0</v>
      </c>
      <c r="BZ12" s="30"/>
      <c r="CA12" s="27">
        <f t="shared" si="99"/>
        <v>0</v>
      </c>
      <c r="CB12" s="30"/>
      <c r="CC12" s="27">
        <f t="shared" si="100"/>
        <v>0</v>
      </c>
      <c r="CD12" s="39">
        <f t="shared" si="101"/>
        <v>0</v>
      </c>
      <c r="CE12" s="30"/>
      <c r="CF12" s="30"/>
      <c r="CG12" s="27">
        <f t="shared" si="102"/>
        <v>0</v>
      </c>
      <c r="CH12" s="30"/>
      <c r="CI12" s="27">
        <f t="shared" si="103"/>
        <v>0</v>
      </c>
      <c r="CJ12" s="30"/>
      <c r="CK12" s="27">
        <f t="shared" si="104"/>
        <v>0</v>
      </c>
      <c r="CL12" s="30"/>
      <c r="CM12" s="27">
        <f t="shared" si="105"/>
        <v>0</v>
      </c>
      <c r="CN12" s="30"/>
      <c r="CO12" s="27">
        <f t="shared" si="106"/>
        <v>0</v>
      </c>
      <c r="CP12" s="30"/>
      <c r="CQ12" s="27">
        <f t="shared" si="107"/>
        <v>0</v>
      </c>
      <c r="CR12" s="39">
        <f t="shared" si="108"/>
        <v>0</v>
      </c>
      <c r="CS12" s="27"/>
      <c r="CT12" s="30"/>
      <c r="CU12" s="27">
        <f t="shared" si="109"/>
        <v>0</v>
      </c>
      <c r="CV12" s="30"/>
      <c r="CW12" s="27">
        <f t="shared" si="110"/>
        <v>0</v>
      </c>
      <c r="CX12" s="30"/>
      <c r="CY12" s="27">
        <f t="shared" si="111"/>
        <v>0</v>
      </c>
      <c r="CZ12" s="39">
        <f t="shared" si="112"/>
        <v>0</v>
      </c>
      <c r="DA12" s="30"/>
      <c r="DB12" s="30"/>
      <c r="DC12" s="27">
        <f t="shared" si="113"/>
        <v>0</v>
      </c>
      <c r="DD12" s="30"/>
      <c r="DE12" s="27">
        <f t="shared" si="114"/>
        <v>0</v>
      </c>
      <c r="DF12" s="30"/>
      <c r="DG12" s="27">
        <f t="shared" si="115"/>
        <v>0</v>
      </c>
      <c r="DH12" s="30"/>
      <c r="DI12" s="27">
        <f t="shared" si="116"/>
        <v>0</v>
      </c>
      <c r="DJ12" s="30"/>
      <c r="DK12" s="27">
        <f t="shared" si="117"/>
        <v>0</v>
      </c>
      <c r="DL12" s="30"/>
      <c r="DM12" s="27">
        <f t="shared" si="118"/>
        <v>0</v>
      </c>
      <c r="DN12" s="30"/>
      <c r="DO12" s="27">
        <f t="shared" si="119"/>
        <v>0</v>
      </c>
      <c r="DP12" s="49">
        <f t="shared" si="120"/>
        <v>0</v>
      </c>
      <c r="DQ12" s="27"/>
      <c r="DR12" s="30"/>
      <c r="DS12" s="27">
        <f t="shared" si="121"/>
        <v>0</v>
      </c>
      <c r="DT12" s="30"/>
      <c r="DU12" s="27">
        <f t="shared" si="122"/>
        <v>0</v>
      </c>
      <c r="DV12" s="30"/>
      <c r="DW12" s="27">
        <f t="shared" si="123"/>
        <v>0</v>
      </c>
      <c r="DX12" s="30"/>
      <c r="DY12" s="27">
        <f t="shared" si="124"/>
        <v>0</v>
      </c>
      <c r="DZ12" s="30"/>
      <c r="EA12" s="27">
        <f t="shared" si="125"/>
        <v>0</v>
      </c>
      <c r="EB12" s="30"/>
      <c r="EC12" s="27">
        <f t="shared" si="126"/>
        <v>0</v>
      </c>
      <c r="ED12" s="30"/>
      <c r="EE12" s="27">
        <f t="shared" si="127"/>
        <v>0</v>
      </c>
      <c r="EF12" s="30"/>
      <c r="EG12" s="27">
        <f t="shared" si="128"/>
        <v>0</v>
      </c>
      <c r="EH12" s="30"/>
      <c r="EI12" s="27">
        <f t="shared" si="129"/>
        <v>0</v>
      </c>
      <c r="EJ12" s="49">
        <f t="shared" si="130"/>
        <v>0</v>
      </c>
    </row>
    <row r="13" spans="1:141" ht="16.5" x14ac:dyDescent="0.3">
      <c r="A13" s="4" t="str">
        <f>Vstup!A13</f>
        <v>Kovaříková Jaroslava</v>
      </c>
      <c r="B13" s="31">
        <f>Vstup!B13</f>
        <v>525209273</v>
      </c>
      <c r="C13" s="9">
        <f>Vstup!C13</f>
        <v>45132</v>
      </c>
      <c r="D13" s="9"/>
      <c r="E13" s="12"/>
      <c r="F13" s="12"/>
      <c r="G13" s="16"/>
      <c r="H13" s="12"/>
      <c r="I13" s="12"/>
      <c r="J13" s="12"/>
      <c r="K13" s="43">
        <f t="shared" si="65"/>
        <v>0</v>
      </c>
      <c r="L13" s="26"/>
      <c r="M13" s="27">
        <f t="shared" si="66"/>
        <v>0</v>
      </c>
      <c r="N13" s="28"/>
      <c r="O13" s="27">
        <f t="shared" si="67"/>
        <v>0</v>
      </c>
      <c r="P13" s="28"/>
      <c r="Q13" s="27">
        <f t="shared" si="68"/>
        <v>0</v>
      </c>
      <c r="R13" s="28"/>
      <c r="S13" s="27">
        <f t="shared" si="69"/>
        <v>0</v>
      </c>
      <c r="T13" s="39">
        <f t="shared" si="70"/>
        <v>0</v>
      </c>
      <c r="U13" s="29"/>
      <c r="V13" s="28"/>
      <c r="W13" s="27">
        <f t="shared" si="71"/>
        <v>0</v>
      </c>
      <c r="X13" s="27"/>
      <c r="Y13" s="27">
        <f t="shared" si="72"/>
        <v>0</v>
      </c>
      <c r="Z13" s="27"/>
      <c r="AA13" s="27">
        <f t="shared" si="73"/>
        <v>0</v>
      </c>
      <c r="AB13" s="30"/>
      <c r="AC13" s="27">
        <f t="shared" si="74"/>
        <v>0</v>
      </c>
      <c r="AD13" s="25"/>
      <c r="AE13" s="27">
        <f t="shared" si="75"/>
        <v>0</v>
      </c>
      <c r="AF13" s="39">
        <f t="shared" si="76"/>
        <v>0</v>
      </c>
      <c r="AG13" s="29"/>
      <c r="AH13" s="30"/>
      <c r="AI13" s="27">
        <f t="shared" si="77"/>
        <v>0</v>
      </c>
      <c r="AJ13" s="30"/>
      <c r="AK13" s="27">
        <f t="shared" si="78"/>
        <v>0</v>
      </c>
      <c r="AL13" s="30"/>
      <c r="AM13" s="27">
        <f t="shared" si="79"/>
        <v>0</v>
      </c>
      <c r="AN13" s="30"/>
      <c r="AO13" s="27">
        <f t="shared" si="80"/>
        <v>0</v>
      </c>
      <c r="AP13" s="30"/>
      <c r="AQ13" s="27">
        <f t="shared" si="81"/>
        <v>0</v>
      </c>
      <c r="AR13" s="30"/>
      <c r="AS13" s="27">
        <f t="shared" si="82"/>
        <v>0</v>
      </c>
      <c r="AT13" s="30"/>
      <c r="AU13" s="27">
        <f t="shared" si="83"/>
        <v>0</v>
      </c>
      <c r="AV13" s="30"/>
      <c r="AW13" s="27">
        <f t="shared" si="84"/>
        <v>0</v>
      </c>
      <c r="AX13" s="30"/>
      <c r="AY13" s="27">
        <f t="shared" si="85"/>
        <v>0</v>
      </c>
      <c r="AZ13" s="30"/>
      <c r="BA13" s="27">
        <f t="shared" si="86"/>
        <v>0</v>
      </c>
      <c r="BB13" s="39">
        <f t="shared" si="87"/>
        <v>0</v>
      </c>
      <c r="BC13" s="27"/>
      <c r="BD13" s="30"/>
      <c r="BE13" s="27">
        <f t="shared" si="88"/>
        <v>0</v>
      </c>
      <c r="BF13" s="30"/>
      <c r="BG13" s="27">
        <f t="shared" si="89"/>
        <v>0</v>
      </c>
      <c r="BH13" s="30"/>
      <c r="BI13" s="27">
        <f t="shared" si="90"/>
        <v>0</v>
      </c>
      <c r="BJ13" s="30"/>
      <c r="BK13" s="27">
        <f t="shared" si="91"/>
        <v>0</v>
      </c>
      <c r="BL13" s="30"/>
      <c r="BM13" s="27">
        <f t="shared" si="92"/>
        <v>0</v>
      </c>
      <c r="BN13" s="39">
        <f t="shared" si="93"/>
        <v>0</v>
      </c>
      <c r="BO13" s="30"/>
      <c r="BP13" s="30"/>
      <c r="BQ13" s="27">
        <f t="shared" si="94"/>
        <v>0</v>
      </c>
      <c r="BR13" s="30"/>
      <c r="BS13" s="27">
        <f t="shared" si="95"/>
        <v>0</v>
      </c>
      <c r="BT13" s="30"/>
      <c r="BU13" s="27">
        <f t="shared" si="96"/>
        <v>0</v>
      </c>
      <c r="BV13" s="30"/>
      <c r="BW13" s="27">
        <f t="shared" si="97"/>
        <v>0</v>
      </c>
      <c r="BX13" s="30"/>
      <c r="BY13" s="27">
        <f t="shared" si="98"/>
        <v>0</v>
      </c>
      <c r="BZ13" s="30"/>
      <c r="CA13" s="27">
        <f t="shared" si="99"/>
        <v>0</v>
      </c>
      <c r="CB13" s="30"/>
      <c r="CC13" s="27">
        <f t="shared" si="100"/>
        <v>0</v>
      </c>
      <c r="CD13" s="39">
        <f t="shared" si="101"/>
        <v>0</v>
      </c>
      <c r="CE13" s="30"/>
      <c r="CF13" s="30"/>
      <c r="CG13" s="27">
        <f t="shared" si="102"/>
        <v>0</v>
      </c>
      <c r="CH13" s="30"/>
      <c r="CI13" s="27">
        <f t="shared" si="103"/>
        <v>0</v>
      </c>
      <c r="CJ13" s="30"/>
      <c r="CK13" s="27">
        <f t="shared" si="104"/>
        <v>0</v>
      </c>
      <c r="CL13" s="30"/>
      <c r="CM13" s="27">
        <f t="shared" si="105"/>
        <v>0</v>
      </c>
      <c r="CN13" s="30"/>
      <c r="CO13" s="27">
        <f t="shared" si="106"/>
        <v>0</v>
      </c>
      <c r="CP13" s="30"/>
      <c r="CQ13" s="27">
        <f t="shared" si="107"/>
        <v>0</v>
      </c>
      <c r="CR13" s="39">
        <f t="shared" si="108"/>
        <v>0</v>
      </c>
      <c r="CS13" s="27"/>
      <c r="CT13" s="30"/>
      <c r="CU13" s="27">
        <f t="shared" si="109"/>
        <v>0</v>
      </c>
      <c r="CV13" s="30"/>
      <c r="CW13" s="27">
        <f t="shared" si="110"/>
        <v>0</v>
      </c>
      <c r="CX13" s="30"/>
      <c r="CY13" s="27">
        <f t="shared" si="111"/>
        <v>0</v>
      </c>
      <c r="CZ13" s="39">
        <f t="shared" si="112"/>
        <v>0</v>
      </c>
      <c r="DA13" s="30"/>
      <c r="DB13" s="30"/>
      <c r="DC13" s="27">
        <f t="shared" si="113"/>
        <v>0</v>
      </c>
      <c r="DD13" s="30"/>
      <c r="DE13" s="27">
        <f t="shared" si="114"/>
        <v>0</v>
      </c>
      <c r="DF13" s="30"/>
      <c r="DG13" s="27">
        <f t="shared" si="115"/>
        <v>0</v>
      </c>
      <c r="DH13" s="30"/>
      <c r="DI13" s="27">
        <f t="shared" si="116"/>
        <v>0</v>
      </c>
      <c r="DJ13" s="30"/>
      <c r="DK13" s="27">
        <f t="shared" si="117"/>
        <v>0</v>
      </c>
      <c r="DL13" s="30"/>
      <c r="DM13" s="27">
        <f t="shared" si="118"/>
        <v>0</v>
      </c>
      <c r="DN13" s="30"/>
      <c r="DO13" s="27">
        <f t="shared" si="119"/>
        <v>0</v>
      </c>
      <c r="DP13" s="49">
        <f t="shared" si="120"/>
        <v>0</v>
      </c>
      <c r="DQ13" s="27"/>
      <c r="DR13" s="30"/>
      <c r="DS13" s="27">
        <f t="shared" si="121"/>
        <v>0</v>
      </c>
      <c r="DT13" s="30"/>
      <c r="DU13" s="27">
        <f t="shared" si="122"/>
        <v>0</v>
      </c>
      <c r="DV13" s="30"/>
      <c r="DW13" s="27">
        <f t="shared" si="123"/>
        <v>0</v>
      </c>
      <c r="DX13" s="30"/>
      <c r="DY13" s="27">
        <f t="shared" si="124"/>
        <v>0</v>
      </c>
      <c r="DZ13" s="30"/>
      <c r="EA13" s="27">
        <f t="shared" si="125"/>
        <v>0</v>
      </c>
      <c r="EB13" s="30"/>
      <c r="EC13" s="27">
        <f t="shared" si="126"/>
        <v>0</v>
      </c>
      <c r="ED13" s="30"/>
      <c r="EE13" s="27">
        <f t="shared" si="127"/>
        <v>0</v>
      </c>
      <c r="EF13" s="30"/>
      <c r="EG13" s="27">
        <f t="shared" si="128"/>
        <v>0</v>
      </c>
      <c r="EH13" s="30"/>
      <c r="EI13" s="27">
        <f t="shared" si="129"/>
        <v>0</v>
      </c>
      <c r="EJ13" s="49">
        <f t="shared" si="130"/>
        <v>0</v>
      </c>
    </row>
    <row r="14" spans="1:141" ht="16.5" x14ac:dyDescent="0.3">
      <c r="A14" s="4" t="str">
        <f>Vstup!A14</f>
        <v>Šiška Radovan</v>
      </c>
      <c r="B14" s="31">
        <f>Vstup!B14</f>
        <v>6208281827</v>
      </c>
      <c r="C14" s="9">
        <f>Vstup!C14</f>
        <v>45104</v>
      </c>
      <c r="D14" s="9"/>
      <c r="E14" s="12"/>
      <c r="F14" s="12"/>
      <c r="G14" s="16"/>
      <c r="H14" s="12"/>
      <c r="I14" s="12"/>
      <c r="J14" s="12"/>
      <c r="K14" s="43">
        <f t="shared" si="65"/>
        <v>0</v>
      </c>
      <c r="L14" s="26"/>
      <c r="M14" s="27">
        <f t="shared" si="66"/>
        <v>0</v>
      </c>
      <c r="N14" s="28"/>
      <c r="O14" s="27">
        <f t="shared" si="67"/>
        <v>0</v>
      </c>
      <c r="P14" s="28"/>
      <c r="Q14" s="27">
        <f t="shared" si="68"/>
        <v>0</v>
      </c>
      <c r="R14" s="28"/>
      <c r="S14" s="27">
        <f t="shared" si="69"/>
        <v>0</v>
      </c>
      <c r="T14" s="39">
        <f t="shared" si="70"/>
        <v>0</v>
      </c>
      <c r="U14" s="29"/>
      <c r="V14" s="28"/>
      <c r="W14" s="27">
        <f t="shared" si="71"/>
        <v>0</v>
      </c>
      <c r="X14" s="27"/>
      <c r="Y14" s="27">
        <f t="shared" si="72"/>
        <v>0</v>
      </c>
      <c r="Z14" s="27"/>
      <c r="AA14" s="27">
        <f t="shared" si="73"/>
        <v>0</v>
      </c>
      <c r="AB14" s="30"/>
      <c r="AC14" s="27">
        <f t="shared" si="74"/>
        <v>0</v>
      </c>
      <c r="AD14" s="25"/>
      <c r="AE14" s="27">
        <f t="shared" si="75"/>
        <v>0</v>
      </c>
      <c r="AF14" s="39">
        <f t="shared" si="76"/>
        <v>0</v>
      </c>
      <c r="AG14" s="29"/>
      <c r="AH14" s="30"/>
      <c r="AI14" s="27">
        <f t="shared" si="77"/>
        <v>0</v>
      </c>
      <c r="AJ14" s="30"/>
      <c r="AK14" s="27">
        <f t="shared" si="78"/>
        <v>0</v>
      </c>
      <c r="AL14" s="30"/>
      <c r="AM14" s="27">
        <f t="shared" si="79"/>
        <v>0</v>
      </c>
      <c r="AN14" s="30"/>
      <c r="AO14" s="27">
        <f t="shared" si="80"/>
        <v>0</v>
      </c>
      <c r="AP14" s="30"/>
      <c r="AQ14" s="27">
        <f t="shared" si="81"/>
        <v>0</v>
      </c>
      <c r="AR14" s="30"/>
      <c r="AS14" s="27">
        <f t="shared" si="82"/>
        <v>0</v>
      </c>
      <c r="AT14" s="30"/>
      <c r="AU14" s="27">
        <f t="shared" si="83"/>
        <v>0</v>
      </c>
      <c r="AV14" s="30"/>
      <c r="AW14" s="27">
        <f t="shared" si="84"/>
        <v>0</v>
      </c>
      <c r="AX14" s="30"/>
      <c r="AY14" s="27">
        <f t="shared" si="85"/>
        <v>0</v>
      </c>
      <c r="AZ14" s="30"/>
      <c r="BA14" s="27">
        <f t="shared" si="86"/>
        <v>0</v>
      </c>
      <c r="BB14" s="39">
        <f t="shared" si="87"/>
        <v>0</v>
      </c>
      <c r="BC14" s="27"/>
      <c r="BD14" s="30"/>
      <c r="BE14" s="27">
        <f t="shared" si="88"/>
        <v>0</v>
      </c>
      <c r="BF14" s="30"/>
      <c r="BG14" s="27">
        <f t="shared" si="89"/>
        <v>0</v>
      </c>
      <c r="BH14" s="30"/>
      <c r="BI14" s="27">
        <f t="shared" si="90"/>
        <v>0</v>
      </c>
      <c r="BJ14" s="30"/>
      <c r="BK14" s="27">
        <f t="shared" si="91"/>
        <v>0</v>
      </c>
      <c r="BL14" s="30"/>
      <c r="BM14" s="27">
        <f t="shared" si="92"/>
        <v>0</v>
      </c>
      <c r="BN14" s="39">
        <f t="shared" si="93"/>
        <v>0</v>
      </c>
      <c r="BO14" s="30"/>
      <c r="BP14" s="30"/>
      <c r="BQ14" s="27">
        <f t="shared" si="94"/>
        <v>0</v>
      </c>
      <c r="BR14" s="30"/>
      <c r="BS14" s="27">
        <f t="shared" si="95"/>
        <v>0</v>
      </c>
      <c r="BT14" s="30"/>
      <c r="BU14" s="27">
        <f t="shared" si="96"/>
        <v>0</v>
      </c>
      <c r="BV14" s="30"/>
      <c r="BW14" s="27">
        <f t="shared" si="97"/>
        <v>0</v>
      </c>
      <c r="BX14" s="30"/>
      <c r="BY14" s="27">
        <f t="shared" si="98"/>
        <v>0</v>
      </c>
      <c r="BZ14" s="30"/>
      <c r="CA14" s="27">
        <f t="shared" si="99"/>
        <v>0</v>
      </c>
      <c r="CB14" s="30"/>
      <c r="CC14" s="27">
        <f t="shared" si="100"/>
        <v>0</v>
      </c>
      <c r="CD14" s="39">
        <f t="shared" si="101"/>
        <v>0</v>
      </c>
      <c r="CE14" s="30"/>
      <c r="CF14" s="30"/>
      <c r="CG14" s="27">
        <f t="shared" si="102"/>
        <v>0</v>
      </c>
      <c r="CH14" s="30"/>
      <c r="CI14" s="27">
        <f t="shared" si="103"/>
        <v>0</v>
      </c>
      <c r="CJ14" s="30"/>
      <c r="CK14" s="27">
        <f t="shared" si="104"/>
        <v>0</v>
      </c>
      <c r="CL14" s="30"/>
      <c r="CM14" s="27">
        <f t="shared" si="105"/>
        <v>0</v>
      </c>
      <c r="CN14" s="30"/>
      <c r="CO14" s="27">
        <f t="shared" si="106"/>
        <v>0</v>
      </c>
      <c r="CP14" s="30"/>
      <c r="CQ14" s="27">
        <f t="shared" si="107"/>
        <v>0</v>
      </c>
      <c r="CR14" s="39">
        <f t="shared" si="108"/>
        <v>0</v>
      </c>
      <c r="CS14" s="27"/>
      <c r="CT14" s="30"/>
      <c r="CU14" s="27">
        <f t="shared" si="109"/>
        <v>0</v>
      </c>
      <c r="CV14" s="30"/>
      <c r="CW14" s="27">
        <f t="shared" si="110"/>
        <v>0</v>
      </c>
      <c r="CX14" s="30"/>
      <c r="CY14" s="27">
        <f t="shared" si="111"/>
        <v>0</v>
      </c>
      <c r="CZ14" s="39">
        <f t="shared" si="112"/>
        <v>0</v>
      </c>
      <c r="DA14" s="30"/>
      <c r="DB14" s="30"/>
      <c r="DC14" s="27">
        <f t="shared" si="113"/>
        <v>0</v>
      </c>
      <c r="DD14" s="30"/>
      <c r="DE14" s="27">
        <f t="shared" si="114"/>
        <v>0</v>
      </c>
      <c r="DF14" s="30"/>
      <c r="DG14" s="27">
        <f t="shared" si="115"/>
        <v>0</v>
      </c>
      <c r="DH14" s="30"/>
      <c r="DI14" s="27">
        <f t="shared" si="116"/>
        <v>0</v>
      </c>
      <c r="DJ14" s="30"/>
      <c r="DK14" s="27">
        <f t="shared" si="117"/>
        <v>0</v>
      </c>
      <c r="DL14" s="30"/>
      <c r="DM14" s="27">
        <f t="shared" si="118"/>
        <v>0</v>
      </c>
      <c r="DN14" s="30"/>
      <c r="DO14" s="27">
        <f t="shared" si="119"/>
        <v>0</v>
      </c>
      <c r="DP14" s="49">
        <f t="shared" si="120"/>
        <v>0</v>
      </c>
      <c r="DQ14" s="27"/>
      <c r="DR14" s="30"/>
      <c r="DS14" s="27">
        <f t="shared" si="121"/>
        <v>0</v>
      </c>
      <c r="DT14" s="30"/>
      <c r="DU14" s="27">
        <f t="shared" si="122"/>
        <v>0</v>
      </c>
      <c r="DV14" s="30"/>
      <c r="DW14" s="27">
        <f t="shared" si="123"/>
        <v>0</v>
      </c>
      <c r="DX14" s="30"/>
      <c r="DY14" s="27">
        <f t="shared" si="124"/>
        <v>0</v>
      </c>
      <c r="DZ14" s="30"/>
      <c r="EA14" s="27">
        <f t="shared" si="125"/>
        <v>0</v>
      </c>
      <c r="EB14" s="30"/>
      <c r="EC14" s="27">
        <f t="shared" si="126"/>
        <v>0</v>
      </c>
      <c r="ED14" s="30"/>
      <c r="EE14" s="27">
        <f t="shared" si="127"/>
        <v>0</v>
      </c>
      <c r="EF14" s="30"/>
      <c r="EG14" s="27">
        <f t="shared" si="128"/>
        <v>0</v>
      </c>
      <c r="EH14" s="30"/>
      <c r="EI14" s="27">
        <f t="shared" si="129"/>
        <v>0</v>
      </c>
      <c r="EJ14" s="49">
        <f t="shared" si="130"/>
        <v>0</v>
      </c>
    </row>
    <row r="15" spans="1:141" ht="16.5" x14ac:dyDescent="0.3">
      <c r="A15" s="4" t="str">
        <f>Vstup!A15</f>
        <v>Štěpánová Irena</v>
      </c>
      <c r="B15" s="31">
        <f>Vstup!B15</f>
        <v>7651044841</v>
      </c>
      <c r="C15" s="9">
        <f>Vstup!C15</f>
        <v>45104</v>
      </c>
      <c r="D15" s="9"/>
      <c r="E15" s="12"/>
      <c r="F15" s="12"/>
      <c r="G15" s="16"/>
      <c r="H15" s="12"/>
      <c r="I15" s="12"/>
      <c r="J15" s="12"/>
      <c r="K15" s="43">
        <f t="shared" si="65"/>
        <v>0</v>
      </c>
      <c r="L15" s="26"/>
      <c r="M15" s="27">
        <f t="shared" si="66"/>
        <v>0</v>
      </c>
      <c r="N15" s="28"/>
      <c r="O15" s="27">
        <f t="shared" si="67"/>
        <v>0</v>
      </c>
      <c r="P15" s="28"/>
      <c r="Q15" s="27">
        <f t="shared" si="68"/>
        <v>0</v>
      </c>
      <c r="R15" s="28"/>
      <c r="S15" s="27">
        <f t="shared" si="69"/>
        <v>0</v>
      </c>
      <c r="T15" s="39">
        <f t="shared" si="70"/>
        <v>0</v>
      </c>
      <c r="U15" s="29"/>
      <c r="V15" s="28"/>
      <c r="W15" s="27">
        <f t="shared" si="71"/>
        <v>0</v>
      </c>
      <c r="X15" s="27"/>
      <c r="Y15" s="27">
        <f t="shared" si="72"/>
        <v>0</v>
      </c>
      <c r="Z15" s="27"/>
      <c r="AA15" s="27">
        <f t="shared" si="73"/>
        <v>0</v>
      </c>
      <c r="AB15" s="30"/>
      <c r="AC15" s="27">
        <f t="shared" si="74"/>
        <v>0</v>
      </c>
      <c r="AD15" s="25"/>
      <c r="AE15" s="27">
        <f t="shared" si="75"/>
        <v>0</v>
      </c>
      <c r="AF15" s="39">
        <f t="shared" si="76"/>
        <v>0</v>
      </c>
      <c r="AG15" s="29"/>
      <c r="AH15" s="30"/>
      <c r="AI15" s="27">
        <f t="shared" si="77"/>
        <v>0</v>
      </c>
      <c r="AJ15" s="30"/>
      <c r="AK15" s="27">
        <f t="shared" si="78"/>
        <v>0</v>
      </c>
      <c r="AL15" s="30"/>
      <c r="AM15" s="27">
        <f t="shared" si="79"/>
        <v>0</v>
      </c>
      <c r="AN15" s="30"/>
      <c r="AO15" s="27">
        <f t="shared" si="80"/>
        <v>0</v>
      </c>
      <c r="AP15" s="30"/>
      <c r="AQ15" s="27">
        <f t="shared" si="81"/>
        <v>0</v>
      </c>
      <c r="AR15" s="30"/>
      <c r="AS15" s="27">
        <f t="shared" si="82"/>
        <v>0</v>
      </c>
      <c r="AT15" s="30"/>
      <c r="AU15" s="27">
        <f t="shared" si="83"/>
        <v>0</v>
      </c>
      <c r="AV15" s="30"/>
      <c r="AW15" s="27">
        <f t="shared" si="84"/>
        <v>0</v>
      </c>
      <c r="AX15" s="30"/>
      <c r="AY15" s="27">
        <f t="shared" si="85"/>
        <v>0</v>
      </c>
      <c r="AZ15" s="30"/>
      <c r="BA15" s="27">
        <f t="shared" si="86"/>
        <v>0</v>
      </c>
      <c r="BB15" s="39">
        <f t="shared" si="87"/>
        <v>0</v>
      </c>
      <c r="BC15" s="27"/>
      <c r="BD15" s="30"/>
      <c r="BE15" s="27">
        <f t="shared" si="88"/>
        <v>0</v>
      </c>
      <c r="BF15" s="30"/>
      <c r="BG15" s="27">
        <f t="shared" si="89"/>
        <v>0</v>
      </c>
      <c r="BH15" s="30"/>
      <c r="BI15" s="27">
        <f t="shared" si="90"/>
        <v>0</v>
      </c>
      <c r="BJ15" s="30"/>
      <c r="BK15" s="27">
        <f t="shared" si="91"/>
        <v>0</v>
      </c>
      <c r="BL15" s="30"/>
      <c r="BM15" s="27">
        <f t="shared" si="92"/>
        <v>0</v>
      </c>
      <c r="BN15" s="39">
        <f t="shared" si="93"/>
        <v>0</v>
      </c>
      <c r="BO15" s="30"/>
      <c r="BP15" s="30"/>
      <c r="BQ15" s="27">
        <f t="shared" si="94"/>
        <v>0</v>
      </c>
      <c r="BR15" s="30"/>
      <c r="BS15" s="27">
        <f t="shared" si="95"/>
        <v>0</v>
      </c>
      <c r="BT15" s="30"/>
      <c r="BU15" s="27">
        <f t="shared" si="96"/>
        <v>0</v>
      </c>
      <c r="BV15" s="30"/>
      <c r="BW15" s="27">
        <f t="shared" si="97"/>
        <v>0</v>
      </c>
      <c r="BX15" s="30"/>
      <c r="BY15" s="27">
        <f t="shared" si="98"/>
        <v>0</v>
      </c>
      <c r="BZ15" s="30"/>
      <c r="CA15" s="27">
        <f t="shared" si="99"/>
        <v>0</v>
      </c>
      <c r="CB15" s="30"/>
      <c r="CC15" s="27">
        <f t="shared" si="100"/>
        <v>0</v>
      </c>
      <c r="CD15" s="39">
        <f t="shared" si="101"/>
        <v>0</v>
      </c>
      <c r="CE15" s="30"/>
      <c r="CF15" s="30"/>
      <c r="CG15" s="27">
        <f t="shared" si="102"/>
        <v>0</v>
      </c>
      <c r="CH15" s="30"/>
      <c r="CI15" s="27">
        <f t="shared" si="103"/>
        <v>0</v>
      </c>
      <c r="CJ15" s="30"/>
      <c r="CK15" s="27">
        <f t="shared" si="104"/>
        <v>0</v>
      </c>
      <c r="CL15" s="30"/>
      <c r="CM15" s="27">
        <f t="shared" si="105"/>
        <v>0</v>
      </c>
      <c r="CN15" s="30"/>
      <c r="CO15" s="27">
        <f t="shared" si="106"/>
        <v>0</v>
      </c>
      <c r="CP15" s="30"/>
      <c r="CQ15" s="27">
        <f t="shared" si="107"/>
        <v>0</v>
      </c>
      <c r="CR15" s="39">
        <f t="shared" si="108"/>
        <v>0</v>
      </c>
      <c r="CS15" s="27"/>
      <c r="CT15" s="30"/>
      <c r="CU15" s="27">
        <f t="shared" si="109"/>
        <v>0</v>
      </c>
      <c r="CV15" s="30"/>
      <c r="CW15" s="27">
        <f t="shared" si="110"/>
        <v>0</v>
      </c>
      <c r="CX15" s="30"/>
      <c r="CY15" s="27">
        <f t="shared" si="111"/>
        <v>0</v>
      </c>
      <c r="CZ15" s="39">
        <f t="shared" si="112"/>
        <v>0</v>
      </c>
      <c r="DA15" s="30"/>
      <c r="DB15" s="30"/>
      <c r="DC15" s="27">
        <f t="shared" si="113"/>
        <v>0</v>
      </c>
      <c r="DD15" s="30"/>
      <c r="DE15" s="27">
        <f t="shared" si="114"/>
        <v>0</v>
      </c>
      <c r="DF15" s="30"/>
      <c r="DG15" s="27">
        <f t="shared" si="115"/>
        <v>0</v>
      </c>
      <c r="DH15" s="30"/>
      <c r="DI15" s="27">
        <f t="shared" si="116"/>
        <v>0</v>
      </c>
      <c r="DJ15" s="30"/>
      <c r="DK15" s="27">
        <f t="shared" si="117"/>
        <v>0</v>
      </c>
      <c r="DL15" s="30"/>
      <c r="DM15" s="27">
        <f t="shared" si="118"/>
        <v>0</v>
      </c>
      <c r="DN15" s="30"/>
      <c r="DO15" s="27">
        <f t="shared" si="119"/>
        <v>0</v>
      </c>
      <c r="DP15" s="49">
        <f t="shared" si="120"/>
        <v>0</v>
      </c>
      <c r="DQ15" s="27"/>
      <c r="DR15" s="30"/>
      <c r="DS15" s="27">
        <f t="shared" si="121"/>
        <v>0</v>
      </c>
      <c r="DT15" s="30"/>
      <c r="DU15" s="27">
        <f t="shared" si="122"/>
        <v>0</v>
      </c>
      <c r="DV15" s="30"/>
      <c r="DW15" s="27">
        <f t="shared" si="123"/>
        <v>0</v>
      </c>
      <c r="DX15" s="30"/>
      <c r="DY15" s="27">
        <f t="shared" si="124"/>
        <v>0</v>
      </c>
      <c r="DZ15" s="30"/>
      <c r="EA15" s="27">
        <f t="shared" si="125"/>
        <v>0</v>
      </c>
      <c r="EB15" s="30"/>
      <c r="EC15" s="27">
        <f t="shared" si="126"/>
        <v>0</v>
      </c>
      <c r="ED15" s="30"/>
      <c r="EE15" s="27">
        <f t="shared" si="127"/>
        <v>0</v>
      </c>
      <c r="EF15" s="30"/>
      <c r="EG15" s="27">
        <f t="shared" si="128"/>
        <v>0</v>
      </c>
      <c r="EH15" s="30"/>
      <c r="EI15" s="27">
        <f t="shared" si="129"/>
        <v>0</v>
      </c>
      <c r="EJ15" s="49">
        <f t="shared" si="130"/>
        <v>0</v>
      </c>
    </row>
    <row r="16" spans="1:141" ht="16.5" x14ac:dyDescent="0.3">
      <c r="A16" s="4" t="str">
        <f>Vstup!A16</f>
        <v>Korba Milan</v>
      </c>
      <c r="B16" s="31">
        <f>Vstup!B16</f>
        <v>450102766</v>
      </c>
      <c r="C16" s="9">
        <f>Vstup!C16</f>
        <v>45181</v>
      </c>
      <c r="D16" s="9">
        <v>45424</v>
      </c>
      <c r="E16" s="12"/>
      <c r="F16" s="12"/>
      <c r="G16" s="16"/>
      <c r="H16" s="12"/>
      <c r="I16" s="12"/>
      <c r="J16" s="12"/>
      <c r="K16" s="43">
        <f t="shared" si="65"/>
        <v>0</v>
      </c>
      <c r="L16" s="26"/>
      <c r="M16" s="27">
        <f t="shared" si="66"/>
        <v>0</v>
      </c>
      <c r="N16" s="28"/>
      <c r="O16" s="27">
        <f t="shared" si="67"/>
        <v>0</v>
      </c>
      <c r="P16" s="28"/>
      <c r="Q16" s="27">
        <f t="shared" si="68"/>
        <v>0</v>
      </c>
      <c r="R16" s="28"/>
      <c r="S16" s="27">
        <f t="shared" si="69"/>
        <v>0</v>
      </c>
      <c r="T16" s="39">
        <f t="shared" si="70"/>
        <v>0</v>
      </c>
      <c r="U16" s="29"/>
      <c r="V16" s="28"/>
      <c r="W16" s="27">
        <f t="shared" si="71"/>
        <v>0</v>
      </c>
      <c r="X16" s="27"/>
      <c r="Y16" s="27">
        <f t="shared" si="72"/>
        <v>0</v>
      </c>
      <c r="Z16" s="27"/>
      <c r="AA16" s="27">
        <f t="shared" si="73"/>
        <v>0</v>
      </c>
      <c r="AB16" s="30"/>
      <c r="AC16" s="27">
        <f t="shared" si="74"/>
        <v>0</v>
      </c>
      <c r="AD16" s="25"/>
      <c r="AE16" s="27">
        <f t="shared" si="75"/>
        <v>0</v>
      </c>
      <c r="AF16" s="39">
        <f t="shared" si="76"/>
        <v>0</v>
      </c>
      <c r="AG16" s="29"/>
      <c r="AH16" s="30"/>
      <c r="AI16" s="27">
        <f t="shared" si="77"/>
        <v>0</v>
      </c>
      <c r="AJ16" s="30"/>
      <c r="AK16" s="27">
        <f t="shared" si="78"/>
        <v>0</v>
      </c>
      <c r="AL16" s="30"/>
      <c r="AM16" s="27">
        <f t="shared" si="79"/>
        <v>0</v>
      </c>
      <c r="AN16" s="30"/>
      <c r="AO16" s="27">
        <f t="shared" si="80"/>
        <v>0</v>
      </c>
      <c r="AP16" s="30"/>
      <c r="AQ16" s="27">
        <f t="shared" si="81"/>
        <v>0</v>
      </c>
      <c r="AR16" s="30"/>
      <c r="AS16" s="27">
        <f t="shared" si="82"/>
        <v>0</v>
      </c>
      <c r="AT16" s="30"/>
      <c r="AU16" s="27">
        <f t="shared" si="83"/>
        <v>0</v>
      </c>
      <c r="AV16" s="30"/>
      <c r="AW16" s="27">
        <f t="shared" si="84"/>
        <v>0</v>
      </c>
      <c r="AX16" s="30"/>
      <c r="AY16" s="27">
        <f t="shared" si="85"/>
        <v>0</v>
      </c>
      <c r="AZ16" s="30"/>
      <c r="BA16" s="27">
        <f t="shared" si="86"/>
        <v>0</v>
      </c>
      <c r="BB16" s="39">
        <f t="shared" si="87"/>
        <v>0</v>
      </c>
      <c r="BC16" s="27"/>
      <c r="BD16" s="30"/>
      <c r="BE16" s="27">
        <f t="shared" si="88"/>
        <v>0</v>
      </c>
      <c r="BF16" s="30"/>
      <c r="BG16" s="27">
        <f t="shared" si="89"/>
        <v>0</v>
      </c>
      <c r="BH16" s="30"/>
      <c r="BI16" s="27">
        <f t="shared" si="90"/>
        <v>0</v>
      </c>
      <c r="BJ16" s="30"/>
      <c r="BK16" s="27">
        <f t="shared" si="91"/>
        <v>0</v>
      </c>
      <c r="BL16" s="30"/>
      <c r="BM16" s="27">
        <f t="shared" si="92"/>
        <v>0</v>
      </c>
      <c r="BN16" s="39">
        <f t="shared" si="93"/>
        <v>0</v>
      </c>
      <c r="BO16" s="30"/>
      <c r="BP16" s="30"/>
      <c r="BQ16" s="27">
        <f t="shared" si="94"/>
        <v>0</v>
      </c>
      <c r="BR16" s="30"/>
      <c r="BS16" s="27">
        <f t="shared" si="95"/>
        <v>0</v>
      </c>
      <c r="BT16" s="30"/>
      <c r="BU16" s="27">
        <f t="shared" si="96"/>
        <v>0</v>
      </c>
      <c r="BV16" s="30"/>
      <c r="BW16" s="27">
        <f t="shared" si="97"/>
        <v>0</v>
      </c>
      <c r="BX16" s="30"/>
      <c r="BY16" s="27">
        <f t="shared" si="98"/>
        <v>0</v>
      </c>
      <c r="BZ16" s="30"/>
      <c r="CA16" s="27">
        <f t="shared" si="99"/>
        <v>0</v>
      </c>
      <c r="CB16" s="30"/>
      <c r="CC16" s="27">
        <f t="shared" si="100"/>
        <v>0</v>
      </c>
      <c r="CD16" s="39">
        <f t="shared" si="101"/>
        <v>0</v>
      </c>
      <c r="CE16" s="30"/>
      <c r="CF16" s="30"/>
      <c r="CG16" s="27">
        <f t="shared" si="102"/>
        <v>0</v>
      </c>
      <c r="CH16" s="30"/>
      <c r="CI16" s="27">
        <f t="shared" si="103"/>
        <v>0</v>
      </c>
      <c r="CJ16" s="30"/>
      <c r="CK16" s="27">
        <f t="shared" si="104"/>
        <v>0</v>
      </c>
      <c r="CL16" s="30"/>
      <c r="CM16" s="27">
        <f t="shared" si="105"/>
        <v>0</v>
      </c>
      <c r="CN16" s="30"/>
      <c r="CO16" s="27">
        <f t="shared" si="106"/>
        <v>0</v>
      </c>
      <c r="CP16" s="30"/>
      <c r="CQ16" s="27">
        <f t="shared" si="107"/>
        <v>0</v>
      </c>
      <c r="CR16" s="39">
        <f t="shared" si="108"/>
        <v>0</v>
      </c>
      <c r="CS16" s="27"/>
      <c r="CT16" s="30"/>
      <c r="CU16" s="27">
        <f t="shared" si="109"/>
        <v>0</v>
      </c>
      <c r="CV16" s="30"/>
      <c r="CW16" s="27">
        <f t="shared" si="110"/>
        <v>0</v>
      </c>
      <c r="CX16" s="30"/>
      <c r="CY16" s="27">
        <f t="shared" si="111"/>
        <v>0</v>
      </c>
      <c r="CZ16" s="39">
        <f t="shared" si="112"/>
        <v>0</v>
      </c>
      <c r="DA16" s="30"/>
      <c r="DB16" s="30"/>
      <c r="DC16" s="27">
        <f t="shared" si="113"/>
        <v>0</v>
      </c>
      <c r="DD16" s="30"/>
      <c r="DE16" s="27">
        <f t="shared" si="114"/>
        <v>0</v>
      </c>
      <c r="DF16" s="30"/>
      <c r="DG16" s="27">
        <f t="shared" si="115"/>
        <v>0</v>
      </c>
      <c r="DH16" s="30"/>
      <c r="DI16" s="27">
        <f t="shared" si="116"/>
        <v>0</v>
      </c>
      <c r="DJ16" s="30"/>
      <c r="DK16" s="27">
        <f t="shared" si="117"/>
        <v>0</v>
      </c>
      <c r="DL16" s="30"/>
      <c r="DM16" s="27">
        <f t="shared" si="118"/>
        <v>0</v>
      </c>
      <c r="DN16" s="30"/>
      <c r="DO16" s="27">
        <f t="shared" si="119"/>
        <v>0</v>
      </c>
      <c r="DP16" s="49">
        <f t="shared" si="120"/>
        <v>0</v>
      </c>
      <c r="DQ16" s="27"/>
      <c r="DR16" s="30"/>
      <c r="DS16" s="27">
        <f t="shared" si="121"/>
        <v>0</v>
      </c>
      <c r="DT16" s="30"/>
      <c r="DU16" s="27">
        <f t="shared" si="122"/>
        <v>0</v>
      </c>
      <c r="DV16" s="30"/>
      <c r="DW16" s="27">
        <f t="shared" si="123"/>
        <v>0</v>
      </c>
      <c r="DX16" s="30"/>
      <c r="DY16" s="27">
        <f t="shared" si="124"/>
        <v>0</v>
      </c>
      <c r="DZ16" s="30"/>
      <c r="EA16" s="27">
        <f t="shared" si="125"/>
        <v>0</v>
      </c>
      <c r="EB16" s="30"/>
      <c r="EC16" s="27">
        <f t="shared" si="126"/>
        <v>0</v>
      </c>
      <c r="ED16" s="30"/>
      <c r="EE16" s="27">
        <f t="shared" si="127"/>
        <v>0</v>
      </c>
      <c r="EF16" s="30"/>
      <c r="EG16" s="27">
        <f t="shared" si="128"/>
        <v>0</v>
      </c>
      <c r="EH16" s="30"/>
      <c r="EI16" s="27">
        <f t="shared" si="129"/>
        <v>0</v>
      </c>
      <c r="EJ16" s="49">
        <f t="shared" si="130"/>
        <v>0</v>
      </c>
    </row>
    <row r="17" spans="1:140" ht="16.5" x14ac:dyDescent="0.3">
      <c r="A17" s="4" t="str">
        <f>Vstup!A17</f>
        <v>Panák Michal</v>
      </c>
      <c r="B17" s="31">
        <f>Vstup!B17</f>
        <v>8505135122</v>
      </c>
      <c r="C17" s="9">
        <f>Vstup!C17</f>
        <v>45183</v>
      </c>
      <c r="D17" s="9">
        <v>45378</v>
      </c>
      <c r="E17" s="12"/>
      <c r="F17" s="12"/>
      <c r="G17" s="16"/>
      <c r="H17" s="12"/>
      <c r="I17" s="12"/>
      <c r="J17" s="12"/>
      <c r="K17" s="43">
        <f t="shared" si="65"/>
        <v>0</v>
      </c>
      <c r="L17" s="26"/>
      <c r="M17" s="27">
        <f t="shared" si="66"/>
        <v>0</v>
      </c>
      <c r="N17" s="28"/>
      <c r="O17" s="27">
        <f t="shared" si="67"/>
        <v>0</v>
      </c>
      <c r="P17" s="28"/>
      <c r="Q17" s="27">
        <f t="shared" si="68"/>
        <v>0</v>
      </c>
      <c r="R17" s="28"/>
      <c r="S17" s="27">
        <f t="shared" si="69"/>
        <v>0</v>
      </c>
      <c r="T17" s="39">
        <f t="shared" si="70"/>
        <v>0</v>
      </c>
      <c r="U17" s="29"/>
      <c r="V17" s="28"/>
      <c r="W17" s="27">
        <f t="shared" si="71"/>
        <v>0</v>
      </c>
      <c r="X17" s="27"/>
      <c r="Y17" s="27">
        <f t="shared" si="72"/>
        <v>0</v>
      </c>
      <c r="Z17" s="27"/>
      <c r="AA17" s="27">
        <f t="shared" si="73"/>
        <v>0</v>
      </c>
      <c r="AB17" s="30"/>
      <c r="AC17" s="27">
        <f t="shared" si="74"/>
        <v>0</v>
      </c>
      <c r="AD17" s="25"/>
      <c r="AE17" s="27">
        <f t="shared" si="75"/>
        <v>0</v>
      </c>
      <c r="AF17" s="39">
        <f t="shared" si="76"/>
        <v>0</v>
      </c>
      <c r="AG17" s="29"/>
      <c r="AH17" s="30"/>
      <c r="AI17" s="27">
        <f t="shared" si="77"/>
        <v>0</v>
      </c>
      <c r="AJ17" s="30"/>
      <c r="AK17" s="27">
        <f t="shared" si="78"/>
        <v>0</v>
      </c>
      <c r="AL17" s="30"/>
      <c r="AM17" s="27">
        <f t="shared" si="79"/>
        <v>0</v>
      </c>
      <c r="AN17" s="30"/>
      <c r="AO17" s="27">
        <f t="shared" si="80"/>
        <v>0</v>
      </c>
      <c r="AP17" s="30"/>
      <c r="AQ17" s="27">
        <f t="shared" si="81"/>
        <v>0</v>
      </c>
      <c r="AR17" s="30"/>
      <c r="AS17" s="27">
        <f t="shared" si="82"/>
        <v>0</v>
      </c>
      <c r="AT17" s="30"/>
      <c r="AU17" s="27">
        <f t="shared" si="83"/>
        <v>0</v>
      </c>
      <c r="AV17" s="30"/>
      <c r="AW17" s="27">
        <f t="shared" si="84"/>
        <v>0</v>
      </c>
      <c r="AX17" s="30"/>
      <c r="AY17" s="27">
        <f t="shared" si="85"/>
        <v>0</v>
      </c>
      <c r="AZ17" s="30"/>
      <c r="BA17" s="27">
        <f t="shared" si="86"/>
        <v>0</v>
      </c>
      <c r="BB17" s="39">
        <f t="shared" si="87"/>
        <v>0</v>
      </c>
      <c r="BC17" s="27"/>
      <c r="BD17" s="30"/>
      <c r="BE17" s="27">
        <f t="shared" si="88"/>
        <v>0</v>
      </c>
      <c r="BF17" s="30"/>
      <c r="BG17" s="27">
        <f t="shared" si="89"/>
        <v>0</v>
      </c>
      <c r="BH17" s="30"/>
      <c r="BI17" s="27">
        <f t="shared" si="90"/>
        <v>0</v>
      </c>
      <c r="BJ17" s="30"/>
      <c r="BK17" s="27">
        <f t="shared" si="91"/>
        <v>0</v>
      </c>
      <c r="BL17" s="30"/>
      <c r="BM17" s="27">
        <f t="shared" si="92"/>
        <v>0</v>
      </c>
      <c r="BN17" s="39">
        <f t="shared" si="93"/>
        <v>0</v>
      </c>
      <c r="BO17" s="30"/>
      <c r="BP17" s="30"/>
      <c r="BQ17" s="27">
        <f t="shared" si="94"/>
        <v>0</v>
      </c>
      <c r="BR17" s="30"/>
      <c r="BS17" s="27">
        <f t="shared" si="95"/>
        <v>0</v>
      </c>
      <c r="BT17" s="30"/>
      <c r="BU17" s="27">
        <f t="shared" si="96"/>
        <v>0</v>
      </c>
      <c r="BV17" s="30"/>
      <c r="BW17" s="27">
        <f t="shared" si="97"/>
        <v>0</v>
      </c>
      <c r="BX17" s="30"/>
      <c r="BY17" s="27">
        <f t="shared" si="98"/>
        <v>0</v>
      </c>
      <c r="BZ17" s="30"/>
      <c r="CA17" s="27">
        <f t="shared" si="99"/>
        <v>0</v>
      </c>
      <c r="CB17" s="30"/>
      <c r="CC17" s="27">
        <f t="shared" si="100"/>
        <v>0</v>
      </c>
      <c r="CD17" s="39">
        <f t="shared" si="101"/>
        <v>0</v>
      </c>
      <c r="CE17" s="30"/>
      <c r="CF17" s="30"/>
      <c r="CG17" s="27">
        <f t="shared" si="102"/>
        <v>0</v>
      </c>
      <c r="CH17" s="30"/>
      <c r="CI17" s="27">
        <f t="shared" si="103"/>
        <v>0</v>
      </c>
      <c r="CJ17" s="30"/>
      <c r="CK17" s="27">
        <f t="shared" si="104"/>
        <v>0</v>
      </c>
      <c r="CL17" s="30"/>
      <c r="CM17" s="27">
        <f t="shared" si="105"/>
        <v>0</v>
      </c>
      <c r="CN17" s="30"/>
      <c r="CO17" s="27">
        <f t="shared" si="106"/>
        <v>0</v>
      </c>
      <c r="CP17" s="30"/>
      <c r="CQ17" s="27">
        <f t="shared" si="107"/>
        <v>0</v>
      </c>
      <c r="CR17" s="39">
        <f t="shared" si="108"/>
        <v>0</v>
      </c>
      <c r="CS17" s="27"/>
      <c r="CT17" s="30"/>
      <c r="CU17" s="27">
        <f t="shared" si="109"/>
        <v>0</v>
      </c>
      <c r="CV17" s="30"/>
      <c r="CW17" s="27">
        <f t="shared" si="110"/>
        <v>0</v>
      </c>
      <c r="CX17" s="30"/>
      <c r="CY17" s="27">
        <f t="shared" si="111"/>
        <v>0</v>
      </c>
      <c r="CZ17" s="39">
        <f t="shared" si="112"/>
        <v>0</v>
      </c>
      <c r="DA17" s="30"/>
      <c r="DB17" s="30"/>
      <c r="DC17" s="27">
        <f t="shared" si="113"/>
        <v>0</v>
      </c>
      <c r="DD17" s="30"/>
      <c r="DE17" s="27">
        <f t="shared" si="114"/>
        <v>0</v>
      </c>
      <c r="DF17" s="30"/>
      <c r="DG17" s="27">
        <f t="shared" si="115"/>
        <v>0</v>
      </c>
      <c r="DH17" s="30"/>
      <c r="DI17" s="27">
        <f t="shared" si="116"/>
        <v>0</v>
      </c>
      <c r="DJ17" s="30"/>
      <c r="DK17" s="27">
        <f t="shared" si="117"/>
        <v>0</v>
      </c>
      <c r="DL17" s="30"/>
      <c r="DM17" s="27">
        <f t="shared" si="118"/>
        <v>0</v>
      </c>
      <c r="DN17" s="30"/>
      <c r="DO17" s="27">
        <f t="shared" si="119"/>
        <v>0</v>
      </c>
      <c r="DP17" s="49">
        <f t="shared" si="120"/>
        <v>0</v>
      </c>
      <c r="DQ17" s="27"/>
      <c r="DR17" s="30"/>
      <c r="DS17" s="27">
        <f t="shared" si="121"/>
        <v>0</v>
      </c>
      <c r="DT17" s="30"/>
      <c r="DU17" s="27">
        <f t="shared" si="122"/>
        <v>0</v>
      </c>
      <c r="DV17" s="30"/>
      <c r="DW17" s="27">
        <f t="shared" si="123"/>
        <v>0</v>
      </c>
      <c r="DX17" s="30"/>
      <c r="DY17" s="27">
        <f t="shared" si="124"/>
        <v>0</v>
      </c>
      <c r="DZ17" s="30"/>
      <c r="EA17" s="27">
        <f t="shared" si="125"/>
        <v>0</v>
      </c>
      <c r="EB17" s="30"/>
      <c r="EC17" s="27">
        <f t="shared" si="126"/>
        <v>0</v>
      </c>
      <c r="ED17" s="30"/>
      <c r="EE17" s="27">
        <f t="shared" si="127"/>
        <v>0</v>
      </c>
      <c r="EF17" s="30"/>
      <c r="EG17" s="27">
        <f t="shared" si="128"/>
        <v>0</v>
      </c>
      <c r="EH17" s="30"/>
      <c r="EI17" s="27">
        <f t="shared" si="129"/>
        <v>0</v>
      </c>
      <c r="EJ17" s="49">
        <f t="shared" si="130"/>
        <v>0</v>
      </c>
    </row>
    <row r="18" spans="1:140" ht="16.5" x14ac:dyDescent="0.3">
      <c r="A18" s="4" t="str">
        <f>Vstup!A18</f>
        <v>Zeidlerová Alena</v>
      </c>
      <c r="B18" s="31">
        <f>Vstup!B18</f>
        <v>8259085329</v>
      </c>
      <c r="C18" s="9">
        <f>Vstup!C18</f>
        <v>45299</v>
      </c>
      <c r="D18" s="9">
        <v>45398</v>
      </c>
      <c r="E18" s="12"/>
      <c r="F18" s="12"/>
      <c r="G18" s="16"/>
      <c r="H18" s="12"/>
      <c r="I18" s="12"/>
      <c r="J18" s="12"/>
      <c r="K18" s="43">
        <f t="shared" si="65"/>
        <v>0</v>
      </c>
      <c r="L18" s="12"/>
      <c r="M18" s="27">
        <f t="shared" si="66"/>
        <v>0</v>
      </c>
      <c r="N18" s="12"/>
      <c r="O18" s="12"/>
      <c r="P18" s="14"/>
      <c r="Q18" s="14"/>
      <c r="R18" s="14"/>
      <c r="S18" s="14"/>
      <c r="T18" s="12"/>
      <c r="U18" s="5"/>
      <c r="V18" s="12"/>
      <c r="W18" s="5"/>
      <c r="X18" s="12"/>
      <c r="Y18" s="5"/>
      <c r="Z18" s="12"/>
    </row>
    <row r="19" spans="1:140" ht="16.5" x14ac:dyDescent="0.3">
      <c r="A19" s="4" t="str">
        <f>Vstup!A19</f>
        <v>Selucká Daniela</v>
      </c>
      <c r="B19" s="31">
        <f>Vstup!B19</f>
        <v>9260105085</v>
      </c>
      <c r="C19" s="9">
        <f>Vstup!C19</f>
        <v>45301</v>
      </c>
      <c r="D19" s="9"/>
      <c r="E19" s="12"/>
      <c r="F19" s="12"/>
      <c r="G19" s="16"/>
      <c r="H19" s="12"/>
      <c r="I19" s="12"/>
      <c r="J19" s="12"/>
      <c r="K19" s="43">
        <f t="shared" si="65"/>
        <v>0</v>
      </c>
      <c r="L19" s="12"/>
      <c r="M19" s="27">
        <f t="shared" si="66"/>
        <v>0</v>
      </c>
      <c r="N19" s="12"/>
      <c r="O19" s="12"/>
      <c r="P19" s="14"/>
      <c r="Q19" s="14"/>
      <c r="R19" s="14"/>
      <c r="S19" s="14"/>
      <c r="T19" s="12"/>
      <c r="U19" s="5"/>
      <c r="V19" s="12"/>
      <c r="W19" s="5"/>
      <c r="X19" s="12"/>
      <c r="Y19" s="5"/>
      <c r="Z19" s="12"/>
    </row>
    <row r="20" spans="1:140" ht="16.5" x14ac:dyDescent="0.3">
      <c r="A20" s="4" t="str">
        <f>Vstup!A20</f>
        <v>Otáhalová Renata</v>
      </c>
      <c r="B20" s="31">
        <f>Vstup!B20</f>
        <v>9957096116</v>
      </c>
      <c r="C20" s="9">
        <f>Vstup!C20</f>
        <v>45308</v>
      </c>
      <c r="D20" s="9"/>
      <c r="E20" s="12"/>
      <c r="F20" s="12"/>
      <c r="G20" s="16"/>
      <c r="H20" s="12"/>
      <c r="I20" s="12"/>
      <c r="J20" s="12"/>
      <c r="K20" s="43">
        <f t="shared" si="65"/>
        <v>0</v>
      </c>
      <c r="L20" s="12"/>
      <c r="M20" s="27">
        <f t="shared" si="66"/>
        <v>0</v>
      </c>
      <c r="N20" s="12"/>
      <c r="O20" s="12"/>
      <c r="P20" s="14"/>
      <c r="Q20" s="14"/>
      <c r="R20" s="14"/>
      <c r="S20" s="14"/>
      <c r="T20" s="12"/>
      <c r="U20" s="5"/>
      <c r="V20" s="12"/>
      <c r="W20" s="5"/>
      <c r="X20" s="12"/>
      <c r="Y20" s="5"/>
      <c r="Z20" s="12"/>
    </row>
    <row r="21" spans="1:140" ht="16.5" x14ac:dyDescent="0.3">
      <c r="A21" s="4" t="str">
        <f>Vstup!A21</f>
        <v>Karásková Ivana</v>
      </c>
      <c r="B21" s="31">
        <f>Vstup!B21</f>
        <v>6653270899</v>
      </c>
      <c r="C21" s="9">
        <f>Vstup!C21</f>
        <v>45329</v>
      </c>
      <c r="D21" s="9"/>
      <c r="E21" s="12"/>
      <c r="F21" s="12"/>
      <c r="G21" s="16"/>
      <c r="H21" s="12"/>
      <c r="I21" s="12"/>
      <c r="J21" s="12"/>
      <c r="K21" s="43">
        <f t="shared" si="65"/>
        <v>0</v>
      </c>
      <c r="L21" s="12"/>
      <c r="M21" s="27">
        <f t="shared" si="66"/>
        <v>0</v>
      </c>
      <c r="N21" s="12"/>
      <c r="O21" s="12"/>
      <c r="P21" s="14"/>
      <c r="Q21" s="14"/>
      <c r="R21" s="14"/>
      <c r="S21" s="14"/>
      <c r="T21" s="12"/>
      <c r="U21" s="5"/>
      <c r="V21" s="12"/>
      <c r="W21" s="5"/>
      <c r="X21" s="12"/>
      <c r="Y21" s="5"/>
      <c r="Z21" s="12"/>
    </row>
    <row r="22" spans="1:140" ht="16.5" x14ac:dyDescent="0.3">
      <c r="A22" s="4" t="str">
        <f>Vstup!A22</f>
        <v>Řiháková Hana</v>
      </c>
      <c r="B22" s="31">
        <f>Vstup!B22</f>
        <v>535328229</v>
      </c>
      <c r="C22" s="9">
        <f>Vstup!C22</f>
        <v>45363</v>
      </c>
      <c r="D22" s="9"/>
      <c r="E22" s="12"/>
      <c r="F22" s="12"/>
      <c r="G22" s="16"/>
      <c r="H22" s="12"/>
      <c r="I22" s="12"/>
      <c r="J22" s="12"/>
      <c r="K22" s="43">
        <f t="shared" si="65"/>
        <v>0</v>
      </c>
      <c r="L22" s="12"/>
      <c r="M22" s="27">
        <f t="shared" si="66"/>
        <v>0</v>
      </c>
      <c r="N22" s="12"/>
      <c r="O22" s="12"/>
      <c r="P22" s="14"/>
      <c r="Q22" s="14"/>
      <c r="R22" s="14"/>
      <c r="S22" s="14"/>
      <c r="T22" s="12"/>
      <c r="U22" s="5"/>
      <c r="V22" s="12"/>
      <c r="W22" s="5"/>
      <c r="X22" s="12"/>
      <c r="Y22" s="5"/>
      <c r="Z22" s="12"/>
    </row>
    <row r="23" spans="1:140" ht="16.5" x14ac:dyDescent="0.3">
      <c r="A23" s="4" t="str">
        <f>Vstup!A23</f>
        <v>Klímová Eva</v>
      </c>
      <c r="B23" s="31">
        <f>Vstup!B23</f>
        <v>6658230854</v>
      </c>
      <c r="C23" s="9">
        <f>Vstup!C23</f>
        <v>45398</v>
      </c>
      <c r="D23" s="9"/>
      <c r="E23" s="12"/>
      <c r="F23" s="12"/>
      <c r="G23" s="16"/>
      <c r="H23" s="12"/>
      <c r="I23" s="12"/>
      <c r="J23" s="12"/>
      <c r="K23" s="43">
        <f t="shared" si="65"/>
        <v>0</v>
      </c>
      <c r="L23" s="12"/>
      <c r="M23" s="27">
        <f t="shared" si="66"/>
        <v>0</v>
      </c>
      <c r="N23" s="12"/>
      <c r="O23" s="12"/>
      <c r="P23" s="14"/>
      <c r="Q23" s="14"/>
      <c r="R23" s="14"/>
      <c r="S23" s="14"/>
      <c r="T23" s="12"/>
      <c r="U23" s="5"/>
      <c r="V23" s="12"/>
      <c r="W23" s="5"/>
      <c r="X23" s="12"/>
      <c r="Y23" s="5"/>
      <c r="Z23" s="12"/>
    </row>
    <row r="24" spans="1:140" ht="16.5" x14ac:dyDescent="0.3">
      <c r="A24" s="4" t="str">
        <f>Vstup!A24</f>
        <v>Havlíček Jan</v>
      </c>
      <c r="B24" s="31">
        <f>Vstup!B24</f>
        <v>5409302525</v>
      </c>
      <c r="C24" s="9">
        <f>Vstup!C24</f>
        <v>45440</v>
      </c>
      <c r="D24" s="9"/>
      <c r="E24" s="12"/>
      <c r="F24" s="12"/>
      <c r="G24" s="16"/>
      <c r="H24" s="12"/>
      <c r="I24" s="12"/>
      <c r="J24" s="12"/>
      <c r="K24" s="43">
        <f t="shared" si="65"/>
        <v>0</v>
      </c>
      <c r="L24" s="12"/>
      <c r="M24" s="27">
        <f t="shared" si="66"/>
        <v>0</v>
      </c>
      <c r="N24" s="12"/>
      <c r="O24" s="12"/>
      <c r="P24" s="14"/>
      <c r="Q24" s="14"/>
      <c r="R24" s="14"/>
      <c r="S24" s="14"/>
      <c r="T24" s="12"/>
      <c r="U24" s="5"/>
      <c r="V24" s="12"/>
      <c r="W24" s="5"/>
      <c r="X24" s="12"/>
      <c r="Y24" s="5"/>
      <c r="Z24" s="12"/>
    </row>
    <row r="25" spans="1:140" ht="16.5" x14ac:dyDescent="0.3">
      <c r="A25" s="4" t="str">
        <f>Vstup!A25</f>
        <v>Holub Alan</v>
      </c>
      <c r="B25" s="31">
        <f>Vstup!B25</f>
        <v>8012305290</v>
      </c>
      <c r="C25" s="9">
        <f>Vstup!C25</f>
        <v>45462</v>
      </c>
      <c r="D25" s="9"/>
      <c r="E25" s="12"/>
      <c r="F25" s="12"/>
      <c r="G25" s="16"/>
      <c r="H25" s="12"/>
      <c r="I25" s="12"/>
      <c r="J25" s="12"/>
      <c r="K25" s="43">
        <f t="shared" si="65"/>
        <v>0</v>
      </c>
      <c r="L25" s="12"/>
      <c r="M25" s="27">
        <f t="shared" si="66"/>
        <v>0</v>
      </c>
      <c r="N25" s="12"/>
      <c r="O25" s="12"/>
      <c r="P25" s="14"/>
      <c r="Q25" s="14"/>
      <c r="R25" s="14"/>
      <c r="S25" s="14"/>
      <c r="T25" s="12"/>
      <c r="U25" s="5"/>
      <c r="V25" s="12"/>
      <c r="W25" s="5"/>
      <c r="X25" s="32"/>
      <c r="Y25" s="5"/>
      <c r="Z25" s="12"/>
    </row>
    <row r="26" spans="1:140" ht="16.5" x14ac:dyDescent="0.3">
      <c r="A26" s="4" t="str">
        <f>Vstup!A26</f>
        <v>Vaca Jiří</v>
      </c>
      <c r="B26" s="31">
        <f>Vstup!B26</f>
        <v>5703301065</v>
      </c>
      <c r="C26" s="9">
        <f>Vstup!C26</f>
        <v>45470</v>
      </c>
      <c r="D26" s="9"/>
      <c r="E26" s="12"/>
      <c r="F26" s="12"/>
      <c r="G26" s="16"/>
      <c r="H26" s="12"/>
      <c r="I26" s="12"/>
      <c r="J26" s="12"/>
      <c r="K26" s="43">
        <f t="shared" si="65"/>
        <v>0</v>
      </c>
      <c r="L26" s="12"/>
      <c r="M26" s="27">
        <f t="shared" si="66"/>
        <v>0</v>
      </c>
      <c r="N26" s="12"/>
      <c r="O26" s="12"/>
      <c r="P26" s="14"/>
      <c r="Q26" s="14"/>
      <c r="R26" s="14"/>
      <c r="S26" s="14"/>
      <c r="T26" s="12"/>
      <c r="U26" s="5"/>
      <c r="V26" s="12"/>
      <c r="W26" s="5"/>
      <c r="X26" s="12"/>
      <c r="Y26" s="5"/>
      <c r="Z26" s="12"/>
    </row>
    <row r="27" spans="1:140" ht="16.5" x14ac:dyDescent="0.3">
      <c r="A27" s="4" t="str">
        <f>Vstup!A27</f>
        <v>Koleňáková Věra</v>
      </c>
      <c r="B27" s="31">
        <f>Vstup!B27</f>
        <v>525823178</v>
      </c>
      <c r="C27" s="9">
        <f>Vstup!C27</f>
        <v>45488</v>
      </c>
      <c r="D27" s="9"/>
      <c r="E27" s="12"/>
      <c r="F27" s="12"/>
      <c r="G27" s="16"/>
      <c r="H27" s="12"/>
      <c r="I27" s="12"/>
      <c r="J27" s="12"/>
      <c r="K27" s="43">
        <f t="shared" si="65"/>
        <v>0</v>
      </c>
      <c r="L27" s="12"/>
      <c r="M27" s="27">
        <f t="shared" si="66"/>
        <v>0</v>
      </c>
      <c r="N27" s="12"/>
      <c r="O27" s="12"/>
      <c r="P27" s="14"/>
      <c r="Q27" s="14"/>
      <c r="R27" s="14"/>
      <c r="S27" s="14"/>
      <c r="T27" s="12"/>
      <c r="U27" s="5"/>
      <c r="V27" s="12"/>
      <c r="W27" s="5"/>
      <c r="X27" s="12"/>
      <c r="Y27" s="5"/>
      <c r="Z27" s="12"/>
    </row>
    <row r="28" spans="1:140" ht="16.5" x14ac:dyDescent="0.3">
      <c r="A28" s="4">
        <f>Vstup!A28</f>
        <v>0</v>
      </c>
      <c r="B28" s="31">
        <f>Vstup!B28</f>
        <v>0</v>
      </c>
      <c r="D28" s="9"/>
      <c r="E28" s="12"/>
      <c r="F28" s="12"/>
      <c r="G28" s="16"/>
      <c r="H28" s="12"/>
      <c r="I28" s="12"/>
      <c r="J28" s="12"/>
      <c r="K28" s="43">
        <f t="shared" si="65"/>
        <v>0</v>
      </c>
      <c r="L28" s="12"/>
      <c r="M28" s="27">
        <f t="shared" si="66"/>
        <v>0</v>
      </c>
      <c r="N28" s="12"/>
      <c r="O28" s="12"/>
      <c r="P28" s="14"/>
      <c r="Q28" s="14"/>
      <c r="R28" s="14"/>
      <c r="S28" s="14"/>
      <c r="T28" s="12"/>
      <c r="U28" s="5"/>
      <c r="V28" s="12"/>
      <c r="W28" s="5"/>
      <c r="X28" s="12"/>
      <c r="Y28" s="5"/>
      <c r="Z28" s="12"/>
    </row>
    <row r="29" spans="1:140" ht="16.5" x14ac:dyDescent="0.3">
      <c r="A29" s="4">
        <f>Vstup!A29</f>
        <v>0</v>
      </c>
      <c r="B29" s="31">
        <f>Vstup!B29</f>
        <v>0</v>
      </c>
      <c r="D29" s="9"/>
      <c r="E29" s="12"/>
      <c r="F29" s="12"/>
      <c r="G29" s="16"/>
      <c r="H29" s="12"/>
      <c r="I29" s="12"/>
      <c r="J29" s="12"/>
      <c r="K29" s="43">
        <f t="shared" si="65"/>
        <v>0</v>
      </c>
      <c r="L29" s="12"/>
      <c r="M29" s="27">
        <f t="shared" si="66"/>
        <v>0</v>
      </c>
      <c r="N29" s="12"/>
      <c r="O29" s="12"/>
      <c r="P29" s="14"/>
      <c r="Q29" s="14"/>
      <c r="R29" s="14"/>
      <c r="S29" s="14"/>
      <c r="T29" s="12"/>
      <c r="U29" s="5"/>
      <c r="V29" s="12"/>
      <c r="W29" s="5"/>
      <c r="X29" s="12"/>
      <c r="Y29" s="5"/>
      <c r="Z29" s="12"/>
    </row>
    <row r="30" spans="1:140" ht="16.5" x14ac:dyDescent="0.3">
      <c r="A30" s="4">
        <f>Vstup!A30</f>
        <v>0</v>
      </c>
      <c r="B30" s="31">
        <f>Vstup!B30</f>
        <v>0</v>
      </c>
      <c r="D30" s="9"/>
      <c r="E30" s="12"/>
      <c r="F30" s="12"/>
      <c r="G30" s="16"/>
      <c r="H30" s="12"/>
      <c r="I30" s="12"/>
      <c r="J30" s="12"/>
      <c r="K30" s="43">
        <f t="shared" si="65"/>
        <v>0</v>
      </c>
      <c r="L30" s="12"/>
      <c r="M30" s="27">
        <f t="shared" si="66"/>
        <v>0</v>
      </c>
      <c r="N30" s="12"/>
      <c r="O30" s="12"/>
      <c r="P30" s="14"/>
      <c r="Q30" s="14"/>
      <c r="R30" s="14"/>
      <c r="S30" s="14"/>
      <c r="T30" s="12"/>
      <c r="U30" s="5"/>
      <c r="V30" s="12"/>
      <c r="W30" s="5"/>
      <c r="X30" s="12"/>
      <c r="Y30" s="5"/>
      <c r="Z30" s="12"/>
    </row>
    <row r="31" spans="1:140" ht="16.5" x14ac:dyDescent="0.3">
      <c r="A31" s="4">
        <f>Vstup!A35</f>
        <v>0</v>
      </c>
      <c r="B31" s="31">
        <f>Vstup!B35</f>
        <v>0</v>
      </c>
      <c r="D31" s="9"/>
      <c r="E31" s="12"/>
      <c r="F31" s="12"/>
      <c r="G31" s="16"/>
      <c r="H31" s="12"/>
      <c r="I31" s="12"/>
      <c r="J31" s="12"/>
      <c r="K31" s="12"/>
      <c r="L31" s="12"/>
      <c r="M31" s="27">
        <f t="shared" si="66"/>
        <v>0</v>
      </c>
      <c r="N31" s="12"/>
      <c r="O31" s="12"/>
      <c r="P31" s="14"/>
      <c r="Q31" s="14"/>
      <c r="R31" s="14"/>
      <c r="S31" s="14"/>
      <c r="T31" s="12"/>
      <c r="U31" s="5"/>
      <c r="V31" s="12"/>
      <c r="W31" s="5"/>
      <c r="X31" s="12"/>
      <c r="Y31" s="5"/>
      <c r="Z31" s="12"/>
    </row>
    <row r="32" spans="1:140" ht="16.5" x14ac:dyDescent="0.3">
      <c r="A32" s="4">
        <f>Vstup!A36</f>
        <v>0</v>
      </c>
      <c r="B32" s="31">
        <f>Vstup!B36</f>
        <v>0</v>
      </c>
      <c r="D32" s="9"/>
      <c r="E32" s="12"/>
      <c r="F32" s="12"/>
      <c r="G32" s="16"/>
      <c r="H32" s="12"/>
      <c r="I32" s="12"/>
      <c r="J32" s="12"/>
      <c r="K32" s="12"/>
      <c r="L32" s="12"/>
      <c r="M32" s="27">
        <f t="shared" si="66"/>
        <v>0</v>
      </c>
      <c r="N32" s="12"/>
      <c r="O32" s="12"/>
      <c r="P32" s="14"/>
      <c r="Q32" s="14"/>
      <c r="R32" s="14"/>
      <c r="S32" s="14"/>
      <c r="T32" s="12"/>
      <c r="U32" s="5"/>
      <c r="V32" s="12"/>
      <c r="W32" s="5"/>
      <c r="X32" s="12"/>
      <c r="Y32" s="5"/>
      <c r="Z32" s="12"/>
    </row>
    <row r="33" spans="1:26" ht="16.5" x14ac:dyDescent="0.3">
      <c r="A33" s="4">
        <f>Vstup!A37</f>
        <v>0</v>
      </c>
      <c r="B33" s="31">
        <f>Vstup!B37</f>
        <v>0</v>
      </c>
      <c r="D33" s="9"/>
      <c r="E33" s="12"/>
      <c r="F33" s="12"/>
      <c r="G33" s="16"/>
      <c r="H33" s="12"/>
      <c r="I33" s="12"/>
      <c r="J33" s="12"/>
      <c r="K33" s="12"/>
      <c r="L33" s="12"/>
      <c r="M33" s="27">
        <f t="shared" si="66"/>
        <v>0</v>
      </c>
      <c r="N33" s="12"/>
      <c r="O33" s="12"/>
      <c r="P33" s="14"/>
      <c r="Q33" s="14"/>
      <c r="R33" s="14"/>
      <c r="S33" s="14"/>
      <c r="T33" s="12"/>
      <c r="U33" s="5"/>
      <c r="V33" s="12"/>
      <c r="W33" s="5"/>
      <c r="X33" s="12"/>
      <c r="Y33" s="5"/>
      <c r="Z33" s="12"/>
    </row>
    <row r="34" spans="1:26" ht="16.5" x14ac:dyDescent="0.3">
      <c r="A34" s="4">
        <f>Vstup!A38</f>
        <v>0</v>
      </c>
      <c r="B34" s="31">
        <f>Vstup!B38</f>
        <v>0</v>
      </c>
      <c r="D34" s="9"/>
      <c r="E34" s="12"/>
      <c r="F34" s="12"/>
      <c r="G34" s="16"/>
      <c r="H34" s="12"/>
      <c r="I34" s="12"/>
      <c r="J34" s="12"/>
      <c r="K34" s="12"/>
      <c r="L34" s="12"/>
      <c r="M34" s="27">
        <f t="shared" si="66"/>
        <v>0</v>
      </c>
      <c r="N34" s="12"/>
      <c r="O34" s="12"/>
      <c r="P34" s="14"/>
      <c r="Q34" s="14"/>
      <c r="R34" s="14"/>
      <c r="S34" s="14"/>
      <c r="T34" s="12"/>
      <c r="U34" s="5"/>
      <c r="V34" s="12"/>
      <c r="W34" s="5"/>
      <c r="X34" s="12"/>
      <c r="Y34" s="5"/>
      <c r="Z34" s="12"/>
    </row>
    <row r="35" spans="1:26" ht="16.5" x14ac:dyDescent="0.3">
      <c r="A35" s="4">
        <f>Vstup!A39</f>
        <v>0</v>
      </c>
      <c r="B35" s="31">
        <f>Vstup!B39</f>
        <v>0</v>
      </c>
      <c r="D35" s="9"/>
      <c r="E35" s="12"/>
      <c r="F35" s="12"/>
      <c r="G35" s="16"/>
      <c r="H35" s="12"/>
      <c r="I35" s="12"/>
      <c r="J35" s="12"/>
      <c r="K35" s="12"/>
      <c r="L35" s="12"/>
      <c r="M35" s="27">
        <f t="shared" si="66"/>
        <v>0</v>
      </c>
      <c r="N35" s="12"/>
      <c r="O35" s="12"/>
      <c r="P35" s="14"/>
      <c r="Q35" s="14"/>
      <c r="R35" s="14"/>
      <c r="S35" s="14"/>
      <c r="T35" s="12"/>
      <c r="U35" s="5"/>
      <c r="V35" s="12"/>
      <c r="W35" s="5"/>
      <c r="X35" s="12"/>
      <c r="Y35" s="5"/>
      <c r="Z35" s="12"/>
    </row>
    <row r="36" spans="1:26" ht="16.5" x14ac:dyDescent="0.3">
      <c r="A36" s="4">
        <f>Vstup!A40</f>
        <v>0</v>
      </c>
      <c r="B36" s="31">
        <f>Vstup!B40</f>
        <v>0</v>
      </c>
      <c r="D36" s="9"/>
      <c r="E36" s="12"/>
      <c r="F36" s="12"/>
      <c r="G36" s="16"/>
      <c r="H36" s="12"/>
      <c r="I36" s="12"/>
      <c r="J36" s="12"/>
      <c r="K36" s="12"/>
      <c r="L36" s="12"/>
      <c r="M36" s="27">
        <f t="shared" si="66"/>
        <v>0</v>
      </c>
      <c r="N36" s="12"/>
      <c r="O36" s="12"/>
      <c r="P36" s="14"/>
      <c r="Q36" s="14"/>
      <c r="R36" s="14"/>
      <c r="S36" s="14"/>
      <c r="T36" s="12"/>
      <c r="U36" s="5"/>
      <c r="V36" s="12"/>
      <c r="W36" s="5"/>
      <c r="X36" s="12"/>
      <c r="Y36" s="5"/>
      <c r="Z36" s="12"/>
    </row>
    <row r="37" spans="1:26" ht="16.5" x14ac:dyDescent="0.3">
      <c r="A37" s="4">
        <f>Vstup!A41</f>
        <v>0</v>
      </c>
      <c r="B37" s="31">
        <f>Vstup!B41</f>
        <v>0</v>
      </c>
      <c r="D37" s="9"/>
      <c r="E37" s="12"/>
      <c r="F37" s="12"/>
      <c r="G37" s="16"/>
      <c r="H37" s="12"/>
      <c r="I37" s="12"/>
      <c r="J37" s="12"/>
      <c r="K37" s="12"/>
      <c r="L37" s="12"/>
      <c r="M37" s="27">
        <f t="shared" si="66"/>
        <v>0</v>
      </c>
      <c r="N37" s="12"/>
      <c r="O37" s="12"/>
      <c r="P37" s="14"/>
      <c r="Q37" s="14"/>
      <c r="R37" s="14"/>
      <c r="S37" s="14"/>
      <c r="T37" s="12"/>
      <c r="U37" s="5"/>
      <c r="V37" s="12"/>
      <c r="W37" s="5"/>
      <c r="X37" s="12"/>
      <c r="Y37" s="5"/>
      <c r="Z37" s="12"/>
    </row>
    <row r="38" spans="1:26" ht="16.5" x14ac:dyDescent="0.3">
      <c r="A38" s="4">
        <f>Vstup!A42</f>
        <v>0</v>
      </c>
      <c r="B38" s="31">
        <f>Vstup!B42</f>
        <v>0</v>
      </c>
      <c r="D38" s="9"/>
      <c r="E38" s="12"/>
      <c r="F38" s="12"/>
      <c r="G38" s="16"/>
      <c r="H38" s="12"/>
      <c r="I38" s="12"/>
      <c r="J38" s="12"/>
      <c r="K38" s="12"/>
      <c r="L38" s="12"/>
      <c r="M38" s="27">
        <f t="shared" si="66"/>
        <v>0</v>
      </c>
      <c r="N38" s="12"/>
      <c r="O38" s="12"/>
      <c r="P38" s="14"/>
      <c r="Q38" s="14"/>
      <c r="R38" s="14"/>
      <c r="S38" s="14"/>
      <c r="T38" s="12"/>
      <c r="U38" s="5"/>
      <c r="V38" s="12"/>
      <c r="W38" s="5"/>
      <c r="X38" s="12"/>
      <c r="Y38" s="5"/>
      <c r="Z38" s="12"/>
    </row>
    <row r="39" spans="1:26" ht="16.5" x14ac:dyDescent="0.3">
      <c r="A39" s="4">
        <f>Vstup!A43</f>
        <v>0</v>
      </c>
      <c r="B39" s="31">
        <f>Vstup!B43</f>
        <v>0</v>
      </c>
      <c r="D39" s="9"/>
      <c r="E39" s="12"/>
      <c r="F39" s="12"/>
      <c r="G39" s="16"/>
      <c r="H39" s="12"/>
      <c r="I39" s="12"/>
      <c r="J39" s="12"/>
      <c r="K39" s="12"/>
      <c r="L39" s="12"/>
      <c r="M39" s="27">
        <f t="shared" si="66"/>
        <v>0</v>
      </c>
      <c r="N39" s="12"/>
      <c r="O39" s="12"/>
      <c r="P39" s="14"/>
      <c r="Q39" s="14"/>
      <c r="R39" s="14"/>
      <c r="S39" s="14"/>
      <c r="T39" s="12"/>
      <c r="U39" s="5"/>
      <c r="V39" s="12"/>
      <c r="W39" s="5"/>
      <c r="X39" s="12"/>
      <c r="Y39" s="5"/>
      <c r="Z39" s="12"/>
    </row>
    <row r="40" spans="1:26" ht="16.5" x14ac:dyDescent="0.3">
      <c r="A40" s="4">
        <f>Vstup!A44</f>
        <v>0</v>
      </c>
      <c r="B40" s="31">
        <f>Vstup!B44</f>
        <v>0</v>
      </c>
      <c r="D40" s="9"/>
      <c r="E40" s="12"/>
      <c r="F40" s="12"/>
      <c r="G40" s="16"/>
      <c r="H40" s="12"/>
      <c r="I40" s="12"/>
      <c r="J40" s="12"/>
      <c r="K40" s="12"/>
      <c r="L40" s="12"/>
      <c r="M40" s="27">
        <f t="shared" si="66"/>
        <v>0</v>
      </c>
      <c r="N40" s="12"/>
      <c r="O40" s="12"/>
      <c r="P40" s="14"/>
      <c r="Q40" s="14"/>
      <c r="R40" s="14"/>
      <c r="S40" s="14"/>
      <c r="T40" s="12"/>
      <c r="U40" s="5"/>
      <c r="V40" s="12"/>
      <c r="W40" s="5"/>
      <c r="X40" s="12"/>
      <c r="Y40" s="5"/>
      <c r="Z40" s="12"/>
    </row>
    <row r="41" spans="1:26" ht="16.5" x14ac:dyDescent="0.3">
      <c r="A41" s="4">
        <f>Vstup!A45</f>
        <v>0</v>
      </c>
      <c r="B41" s="31">
        <f>Vstup!B45</f>
        <v>0</v>
      </c>
      <c r="D41" s="9"/>
      <c r="E41" s="12"/>
      <c r="F41" s="12"/>
      <c r="G41" s="16"/>
      <c r="H41" s="12"/>
      <c r="I41" s="12"/>
      <c r="J41" s="12"/>
      <c r="K41" s="12"/>
      <c r="L41" s="12"/>
      <c r="M41" s="27">
        <f t="shared" si="66"/>
        <v>0</v>
      </c>
      <c r="N41" s="12"/>
      <c r="O41" s="12"/>
      <c r="P41" s="14"/>
      <c r="Q41" s="14"/>
      <c r="R41" s="14"/>
      <c r="S41" s="14"/>
      <c r="T41" s="12"/>
      <c r="U41" s="5"/>
      <c r="V41" s="12"/>
      <c r="W41" s="5"/>
      <c r="X41" s="12"/>
      <c r="Y41" s="5"/>
      <c r="Z41" s="12"/>
    </row>
    <row r="42" spans="1:26" ht="16.5" x14ac:dyDescent="0.3">
      <c r="A42" s="4">
        <f>Vstup!A46</f>
        <v>0</v>
      </c>
      <c r="B42" s="31">
        <f>Vstup!B46</f>
        <v>0</v>
      </c>
      <c r="D42" s="9"/>
      <c r="E42" s="12"/>
      <c r="F42" s="12"/>
      <c r="G42" s="16"/>
      <c r="H42" s="12"/>
      <c r="I42" s="12"/>
      <c r="J42" s="12"/>
      <c r="K42" s="12"/>
      <c r="L42" s="12"/>
      <c r="M42" s="27">
        <f t="shared" si="66"/>
        <v>0</v>
      </c>
      <c r="N42" s="12"/>
      <c r="O42" s="12"/>
      <c r="P42" s="14"/>
      <c r="Q42" s="14"/>
      <c r="R42" s="14"/>
      <c r="S42" s="14"/>
      <c r="T42" s="12"/>
      <c r="U42" s="5"/>
      <c r="V42" s="12"/>
      <c r="W42" s="5"/>
      <c r="X42" s="12"/>
      <c r="Y42" s="5"/>
      <c r="Z42" s="12"/>
    </row>
    <row r="43" spans="1:26" ht="16.5" x14ac:dyDescent="0.3">
      <c r="A43" s="4">
        <f>Vstup!A47</f>
        <v>0</v>
      </c>
      <c r="B43" s="31">
        <f>Vstup!B47</f>
        <v>0</v>
      </c>
      <c r="D43" s="9"/>
      <c r="E43" s="12"/>
      <c r="F43" s="12"/>
      <c r="G43" s="16"/>
      <c r="H43" s="12"/>
      <c r="I43" s="12"/>
      <c r="J43" s="12"/>
      <c r="K43" s="12"/>
      <c r="L43" s="12"/>
      <c r="M43" s="27">
        <f t="shared" si="66"/>
        <v>0</v>
      </c>
      <c r="N43" s="12"/>
      <c r="O43" s="12"/>
      <c r="P43" s="14"/>
      <c r="Q43" s="14"/>
      <c r="R43" s="14"/>
      <c r="S43" s="14"/>
      <c r="T43" s="12"/>
      <c r="U43" s="5"/>
      <c r="V43" s="12"/>
      <c r="W43" s="5"/>
      <c r="X43" s="32"/>
      <c r="Y43" s="5"/>
      <c r="Z43" s="12"/>
    </row>
    <row r="44" spans="1:26" ht="16.5" x14ac:dyDescent="0.3">
      <c r="A44" s="4">
        <f>Vstup!A48</f>
        <v>0</v>
      </c>
      <c r="B44" s="31">
        <f>Vstup!B48</f>
        <v>0</v>
      </c>
      <c r="D44" s="9"/>
      <c r="E44" s="12"/>
      <c r="F44" s="12"/>
      <c r="G44" s="16"/>
      <c r="H44" s="12"/>
      <c r="I44" s="12"/>
      <c r="J44" s="12"/>
      <c r="K44" s="12"/>
      <c r="L44" s="12"/>
      <c r="M44" s="27">
        <f t="shared" si="66"/>
        <v>0</v>
      </c>
      <c r="N44" s="12"/>
      <c r="O44" s="12"/>
      <c r="P44" s="14"/>
      <c r="Q44" s="14"/>
      <c r="R44" s="14"/>
      <c r="S44" s="14"/>
      <c r="T44" s="12"/>
      <c r="U44" s="5"/>
      <c r="V44" s="12"/>
      <c r="W44" s="5"/>
      <c r="X44" s="12"/>
      <c r="Y44" s="5"/>
      <c r="Z44" s="12"/>
    </row>
    <row r="45" spans="1:26" ht="16.5" x14ac:dyDescent="0.3">
      <c r="A45" s="4">
        <f>Vstup!A49</f>
        <v>0</v>
      </c>
      <c r="B45" s="31">
        <f>Vstup!B49</f>
        <v>0</v>
      </c>
      <c r="D45" s="9"/>
      <c r="E45" s="12"/>
      <c r="F45" s="12"/>
      <c r="G45" s="16"/>
      <c r="H45" s="12"/>
      <c r="I45" s="12"/>
      <c r="J45" s="12"/>
      <c r="K45" s="12"/>
      <c r="L45" s="12"/>
      <c r="M45" s="27">
        <f t="shared" si="66"/>
        <v>0</v>
      </c>
      <c r="N45" s="12"/>
      <c r="O45" s="12"/>
      <c r="P45" s="14"/>
      <c r="Q45" s="14"/>
      <c r="R45" s="14"/>
      <c r="S45" s="14"/>
      <c r="T45" s="12"/>
      <c r="U45" s="5"/>
      <c r="V45" s="12"/>
      <c r="W45" s="5"/>
      <c r="X45" s="12"/>
      <c r="Y45" s="5"/>
      <c r="Z45" s="12"/>
    </row>
    <row r="46" spans="1:26" ht="16.5" x14ac:dyDescent="0.3">
      <c r="A46" s="4">
        <f>Vstup!A50</f>
        <v>0</v>
      </c>
      <c r="B46" s="31">
        <f>Vstup!B50</f>
        <v>0</v>
      </c>
      <c r="D46" s="9"/>
      <c r="E46" s="12"/>
      <c r="F46" s="12"/>
      <c r="G46" s="16"/>
      <c r="H46" s="12"/>
      <c r="I46" s="12"/>
      <c r="J46" s="12"/>
      <c r="K46" s="12"/>
      <c r="L46" s="12"/>
      <c r="M46" s="27">
        <f t="shared" si="66"/>
        <v>0</v>
      </c>
      <c r="N46" s="12"/>
      <c r="O46" s="12"/>
      <c r="P46" s="14"/>
      <c r="Q46" s="14"/>
      <c r="R46" s="14"/>
      <c r="S46" s="14"/>
      <c r="T46" s="12"/>
      <c r="U46" s="5"/>
      <c r="V46" s="12"/>
      <c r="W46" s="5"/>
      <c r="X46" s="12"/>
      <c r="Y46" s="5"/>
      <c r="Z46" s="12"/>
    </row>
    <row r="47" spans="1:26" ht="16.5" x14ac:dyDescent="0.3">
      <c r="A47" s="4">
        <f>Vstup!A51</f>
        <v>0</v>
      </c>
      <c r="B47" s="31">
        <f>Vstup!B51</f>
        <v>0</v>
      </c>
      <c r="D47" s="9"/>
      <c r="E47" s="12"/>
      <c r="F47" s="12"/>
      <c r="G47" s="16"/>
      <c r="H47" s="12"/>
      <c r="I47" s="12"/>
      <c r="J47" s="12"/>
      <c r="K47" s="12"/>
      <c r="L47" s="12"/>
      <c r="M47" s="27">
        <f t="shared" si="66"/>
        <v>0</v>
      </c>
      <c r="N47" s="12"/>
      <c r="O47" s="12"/>
      <c r="P47" s="14"/>
      <c r="Q47" s="14"/>
      <c r="R47" s="14"/>
      <c r="S47" s="14"/>
      <c r="T47" s="12"/>
      <c r="U47" s="5"/>
      <c r="V47" s="12"/>
      <c r="W47" s="5"/>
      <c r="X47" s="12"/>
      <c r="Y47" s="5"/>
      <c r="Z47" s="12"/>
    </row>
    <row r="48" spans="1:26" ht="16.5" x14ac:dyDescent="0.3">
      <c r="A48" s="4">
        <f>Vstup!A52</f>
        <v>0</v>
      </c>
      <c r="B48" s="31">
        <f>Vstup!B52</f>
        <v>0</v>
      </c>
      <c r="D48" s="9"/>
      <c r="E48" s="12"/>
      <c r="F48" s="12"/>
      <c r="G48" s="16"/>
      <c r="H48" s="12"/>
      <c r="I48" s="12"/>
      <c r="J48" s="12"/>
      <c r="K48" s="12"/>
      <c r="L48" s="12"/>
      <c r="M48" s="27">
        <f t="shared" si="66"/>
        <v>0</v>
      </c>
      <c r="N48" s="12"/>
      <c r="O48" s="12"/>
      <c r="P48" s="14"/>
      <c r="Q48" s="14"/>
      <c r="R48" s="14"/>
      <c r="S48" s="14"/>
      <c r="T48" s="12"/>
      <c r="U48" s="5"/>
      <c r="V48" s="12"/>
      <c r="W48" s="5"/>
      <c r="X48" s="12"/>
      <c r="Y48" s="5"/>
      <c r="Z48" s="12"/>
    </row>
    <row r="49" spans="1:26" ht="16.5" x14ac:dyDescent="0.3">
      <c r="A49" s="4">
        <f>Vstup!A53</f>
        <v>0</v>
      </c>
      <c r="B49" s="31">
        <f>Vstup!B53</f>
        <v>0</v>
      </c>
      <c r="D49" s="9"/>
      <c r="E49" s="12"/>
      <c r="F49" s="12"/>
      <c r="G49" s="16"/>
      <c r="H49" s="12"/>
      <c r="I49" s="12"/>
      <c r="J49" s="12"/>
      <c r="K49" s="12"/>
      <c r="L49" s="12"/>
      <c r="M49" s="27">
        <f t="shared" si="66"/>
        <v>0</v>
      </c>
      <c r="N49" s="12"/>
      <c r="O49" s="12"/>
      <c r="P49" s="14"/>
      <c r="Q49" s="14"/>
      <c r="R49" s="14"/>
      <c r="S49" s="14"/>
      <c r="T49" s="12"/>
      <c r="U49" s="5"/>
      <c r="V49" s="12"/>
      <c r="W49" s="5"/>
      <c r="X49" s="12"/>
      <c r="Y49" s="5"/>
      <c r="Z49" s="12"/>
    </row>
    <row r="50" spans="1:26" ht="16.5" x14ac:dyDescent="0.3">
      <c r="A50" s="4">
        <f>Vstup!A54</f>
        <v>0</v>
      </c>
      <c r="B50" s="31">
        <f>Vstup!B54</f>
        <v>0</v>
      </c>
      <c r="D50" s="9"/>
      <c r="E50" s="12"/>
      <c r="F50" s="12"/>
      <c r="G50" s="16"/>
      <c r="H50" s="12"/>
      <c r="I50" s="12"/>
      <c r="J50" s="12"/>
      <c r="K50" s="12"/>
      <c r="L50" s="12"/>
      <c r="M50" s="27">
        <f t="shared" si="66"/>
        <v>0</v>
      </c>
      <c r="N50" s="12"/>
      <c r="O50" s="12"/>
      <c r="P50" s="14"/>
      <c r="Q50" s="14"/>
      <c r="R50" s="14"/>
      <c r="S50" s="14"/>
      <c r="T50" s="12"/>
      <c r="U50" s="5"/>
      <c r="V50" s="12"/>
      <c r="W50" s="5"/>
      <c r="X50" s="12"/>
      <c r="Y50" s="5"/>
      <c r="Z50" s="12"/>
    </row>
    <row r="51" spans="1:26" ht="16.5" x14ac:dyDescent="0.3">
      <c r="A51" s="4">
        <f>Vstup!A55</f>
        <v>0</v>
      </c>
      <c r="B51" s="31">
        <f>Vstup!B55</f>
        <v>0</v>
      </c>
      <c r="D51" s="9"/>
      <c r="E51" s="12"/>
      <c r="F51" s="12"/>
      <c r="G51" s="16"/>
      <c r="H51" s="12"/>
      <c r="I51" s="12"/>
      <c r="J51" s="12"/>
      <c r="K51" s="12"/>
      <c r="L51" s="12"/>
      <c r="M51" s="27">
        <f t="shared" si="66"/>
        <v>0</v>
      </c>
      <c r="N51" s="12"/>
      <c r="O51" s="12"/>
      <c r="P51" s="14"/>
      <c r="Q51" s="14"/>
      <c r="R51" s="14"/>
      <c r="S51" s="14"/>
      <c r="T51" s="12"/>
      <c r="U51" s="5"/>
      <c r="V51" s="12"/>
      <c r="W51" s="5"/>
      <c r="X51" s="12"/>
      <c r="Y51" s="5"/>
      <c r="Z51" s="12"/>
    </row>
    <row r="52" spans="1:26" ht="16.5" x14ac:dyDescent="0.3">
      <c r="A52" s="4">
        <f>Vstup!A56</f>
        <v>0</v>
      </c>
      <c r="B52" s="31">
        <f>Vstup!B56</f>
        <v>0</v>
      </c>
      <c r="D52" s="9"/>
      <c r="E52" s="12"/>
      <c r="F52" s="12"/>
      <c r="G52" s="16"/>
      <c r="H52" s="12"/>
      <c r="I52" s="12"/>
      <c r="J52" s="12"/>
      <c r="K52" s="12"/>
      <c r="L52" s="12"/>
      <c r="M52" s="27">
        <f t="shared" si="66"/>
        <v>0</v>
      </c>
      <c r="N52" s="12"/>
      <c r="O52" s="12"/>
      <c r="P52" s="14"/>
      <c r="Q52" s="14"/>
      <c r="R52" s="14"/>
      <c r="S52" s="14"/>
      <c r="T52" s="12"/>
      <c r="U52" s="5"/>
      <c r="V52" s="12"/>
      <c r="W52" s="5"/>
      <c r="X52" s="12"/>
      <c r="Y52" s="5"/>
      <c r="Z52" s="12"/>
    </row>
    <row r="53" spans="1:26" ht="16.5" x14ac:dyDescent="0.3">
      <c r="A53" s="4">
        <f>Vstup!A57</f>
        <v>0</v>
      </c>
      <c r="B53" s="31">
        <f>Vstup!B57</f>
        <v>0</v>
      </c>
      <c r="D53" s="9"/>
      <c r="E53" s="12"/>
      <c r="F53" s="12"/>
      <c r="G53" s="16"/>
      <c r="H53" s="12"/>
      <c r="I53" s="12"/>
      <c r="J53" s="12"/>
      <c r="K53" s="12"/>
      <c r="L53" s="12"/>
      <c r="M53" s="27">
        <f t="shared" si="66"/>
        <v>0</v>
      </c>
      <c r="N53" s="12"/>
      <c r="O53" s="12"/>
      <c r="P53" s="14"/>
      <c r="Q53" s="14"/>
      <c r="R53" s="14"/>
      <c r="S53" s="14"/>
      <c r="T53" s="12"/>
      <c r="U53" s="5"/>
      <c r="V53" s="12"/>
      <c r="W53" s="5"/>
      <c r="X53" s="32"/>
      <c r="Y53" s="5"/>
      <c r="Z53" s="12"/>
    </row>
    <row r="54" spans="1:26" ht="16.5" x14ac:dyDescent="0.3">
      <c r="A54" s="4">
        <f>Vstup!A58</f>
        <v>0</v>
      </c>
      <c r="B54" s="31">
        <f>Vstup!B58</f>
        <v>0</v>
      </c>
      <c r="D54" s="9"/>
      <c r="E54" s="12"/>
      <c r="F54" s="12"/>
      <c r="G54" s="16"/>
      <c r="H54" s="12"/>
      <c r="I54" s="12"/>
      <c r="J54" s="12"/>
      <c r="K54" s="12"/>
      <c r="L54" s="12"/>
      <c r="M54" s="27">
        <f t="shared" si="66"/>
        <v>0</v>
      </c>
      <c r="N54" s="12"/>
      <c r="O54" s="12"/>
      <c r="P54" s="14"/>
      <c r="Q54" s="14"/>
      <c r="R54" s="14"/>
      <c r="S54" s="14"/>
      <c r="T54" s="12"/>
      <c r="U54" s="5"/>
      <c r="V54" s="12"/>
      <c r="W54" s="5"/>
      <c r="X54" s="12"/>
      <c r="Y54" s="5"/>
      <c r="Z54" s="12"/>
    </row>
    <row r="55" spans="1:26" ht="16.5" x14ac:dyDescent="0.3">
      <c r="A55" s="4">
        <f>Vstup!A59</f>
        <v>0</v>
      </c>
      <c r="B55" s="31">
        <f>Vstup!B59</f>
        <v>0</v>
      </c>
      <c r="D55" s="9"/>
      <c r="E55" s="12"/>
      <c r="F55" s="12"/>
      <c r="G55" s="16"/>
      <c r="H55" s="12"/>
      <c r="I55" s="12"/>
      <c r="J55" s="12"/>
      <c r="K55" s="12"/>
      <c r="L55" s="12"/>
      <c r="M55" s="27">
        <f t="shared" si="66"/>
        <v>0</v>
      </c>
      <c r="N55" s="12"/>
      <c r="O55" s="12"/>
      <c r="P55" s="14"/>
      <c r="Q55" s="14"/>
      <c r="R55" s="14"/>
      <c r="S55" s="14"/>
      <c r="T55" s="12"/>
      <c r="U55" s="5"/>
      <c r="V55" s="12"/>
      <c r="W55" s="5"/>
      <c r="X55" s="12"/>
      <c r="Y55" s="5"/>
      <c r="Z55" s="12"/>
    </row>
    <row r="56" spans="1:26" ht="16.5" x14ac:dyDescent="0.3">
      <c r="A56" s="4">
        <f>Vstup!A60</f>
        <v>0</v>
      </c>
      <c r="B56" s="31">
        <f>Vstup!B60</f>
        <v>0</v>
      </c>
      <c r="D56" s="9"/>
      <c r="E56" s="12"/>
      <c r="F56" s="12"/>
      <c r="G56" s="16"/>
      <c r="H56" s="12"/>
      <c r="I56" s="12"/>
      <c r="J56" s="12"/>
      <c r="K56" s="12"/>
      <c r="L56" s="12"/>
      <c r="M56" s="27">
        <f t="shared" si="66"/>
        <v>0</v>
      </c>
      <c r="N56" s="12"/>
      <c r="O56" s="12"/>
      <c r="P56" s="14"/>
      <c r="Q56" s="14"/>
      <c r="R56" s="14"/>
      <c r="S56" s="14"/>
      <c r="T56" s="12"/>
      <c r="U56" s="5"/>
      <c r="V56" s="12"/>
      <c r="W56" s="5"/>
      <c r="X56" s="12"/>
      <c r="Y56" s="5"/>
      <c r="Z56" s="12"/>
    </row>
    <row r="57" spans="1:26" ht="16.5" x14ac:dyDescent="0.3">
      <c r="A57" s="4">
        <f>Vstup!A61</f>
        <v>0</v>
      </c>
      <c r="B57" s="31">
        <f>Vstup!B61</f>
        <v>0</v>
      </c>
      <c r="D57" s="9"/>
      <c r="E57" s="12"/>
      <c r="F57" s="12"/>
      <c r="G57" s="16"/>
      <c r="H57" s="12"/>
      <c r="I57" s="12"/>
      <c r="J57" s="12"/>
      <c r="K57" s="12"/>
      <c r="L57" s="12"/>
      <c r="M57" s="27">
        <f t="shared" si="66"/>
        <v>0</v>
      </c>
      <c r="N57" s="12"/>
      <c r="O57" s="12"/>
      <c r="P57" s="14"/>
      <c r="Q57" s="14"/>
      <c r="R57" s="14"/>
      <c r="S57" s="14"/>
      <c r="T57" s="12"/>
      <c r="U57" s="5"/>
      <c r="V57" s="12"/>
      <c r="W57" s="5"/>
      <c r="X57" s="12"/>
      <c r="Y57" s="5"/>
      <c r="Z57" s="12"/>
    </row>
    <row r="58" spans="1:26" ht="16.5" x14ac:dyDescent="0.3">
      <c r="A58" s="4">
        <f>Vstup!A62</f>
        <v>0</v>
      </c>
      <c r="B58" s="31">
        <f>Vstup!B62</f>
        <v>0</v>
      </c>
      <c r="D58" s="9"/>
      <c r="E58" s="12"/>
      <c r="F58" s="12"/>
      <c r="G58" s="16"/>
      <c r="H58" s="12"/>
      <c r="I58" s="12"/>
      <c r="J58" s="12"/>
      <c r="K58" s="12"/>
      <c r="L58" s="12"/>
      <c r="M58" s="27">
        <f t="shared" si="66"/>
        <v>0</v>
      </c>
      <c r="N58" s="12"/>
      <c r="O58" s="12"/>
      <c r="P58" s="14"/>
      <c r="Q58" s="14"/>
      <c r="R58" s="14"/>
      <c r="S58" s="14"/>
      <c r="T58" s="12"/>
      <c r="U58" s="5"/>
      <c r="V58" s="12"/>
      <c r="W58" s="5"/>
      <c r="X58" s="12"/>
      <c r="Y58" s="5"/>
      <c r="Z58" s="12"/>
    </row>
    <row r="59" spans="1:26" ht="16.5" x14ac:dyDescent="0.3">
      <c r="A59" s="4">
        <f>Vstup!A63</f>
        <v>0</v>
      </c>
      <c r="B59" s="31">
        <f>Vstup!B63</f>
        <v>0</v>
      </c>
      <c r="D59" s="9"/>
      <c r="E59" s="12"/>
      <c r="F59" s="12"/>
      <c r="G59" s="16"/>
      <c r="H59" s="12"/>
      <c r="I59" s="12"/>
      <c r="J59" s="12"/>
      <c r="K59" s="12"/>
      <c r="L59" s="12"/>
      <c r="M59" s="27">
        <f t="shared" si="66"/>
        <v>0</v>
      </c>
      <c r="N59" s="12"/>
      <c r="O59" s="12"/>
      <c r="P59" s="14"/>
      <c r="Q59" s="14"/>
      <c r="R59" s="14"/>
      <c r="S59" s="14"/>
      <c r="T59" s="12"/>
      <c r="U59" s="5"/>
      <c r="V59" s="12"/>
      <c r="W59" s="5"/>
      <c r="X59" s="12"/>
      <c r="Y59" s="5"/>
      <c r="Z59" s="12"/>
    </row>
    <row r="60" spans="1:26" ht="16.5" x14ac:dyDescent="0.3">
      <c r="A60" s="4">
        <f>Vstup!A64</f>
        <v>0</v>
      </c>
      <c r="B60" s="31">
        <f>Vstup!B64</f>
        <v>0</v>
      </c>
      <c r="D60" s="9"/>
      <c r="E60" s="12"/>
      <c r="F60" s="12"/>
      <c r="G60" s="16"/>
      <c r="H60" s="12"/>
      <c r="I60" s="12"/>
      <c r="J60" s="12"/>
      <c r="K60" s="12"/>
      <c r="L60" s="12"/>
      <c r="M60" s="27">
        <f t="shared" si="66"/>
        <v>0</v>
      </c>
      <c r="N60" s="12"/>
      <c r="O60" s="12"/>
      <c r="P60" s="14"/>
      <c r="Q60" s="14"/>
      <c r="R60" s="14"/>
      <c r="S60" s="14"/>
      <c r="T60" s="12"/>
      <c r="U60" s="5"/>
      <c r="V60" s="12"/>
      <c r="W60" s="5"/>
      <c r="X60" s="12"/>
      <c r="Y60" s="5"/>
      <c r="Z60" s="12"/>
    </row>
    <row r="61" spans="1:26" ht="16.5" x14ac:dyDescent="0.3">
      <c r="A61" s="4">
        <f>Vstup!A65</f>
        <v>0</v>
      </c>
      <c r="B61" s="31">
        <f>Vstup!B65</f>
        <v>0</v>
      </c>
      <c r="D61" s="9"/>
      <c r="E61" s="12"/>
      <c r="F61" s="12"/>
      <c r="G61" s="16"/>
      <c r="H61" s="12"/>
      <c r="I61" s="12"/>
      <c r="J61" s="12"/>
      <c r="K61" s="12"/>
      <c r="L61" s="12"/>
      <c r="M61" s="27">
        <f t="shared" si="66"/>
        <v>0</v>
      </c>
      <c r="N61" s="12"/>
      <c r="O61" s="12"/>
      <c r="P61" s="14"/>
      <c r="Q61" s="14"/>
      <c r="R61" s="14"/>
      <c r="S61" s="14"/>
      <c r="T61" s="12"/>
      <c r="U61" s="5"/>
      <c r="V61" s="12"/>
      <c r="W61" s="5"/>
      <c r="X61" s="32"/>
      <c r="Y61" s="5"/>
      <c r="Z61" s="12"/>
    </row>
    <row r="62" spans="1:26" ht="16.5" x14ac:dyDescent="0.3">
      <c r="A62" s="4">
        <f>Vstup!A66</f>
        <v>0</v>
      </c>
      <c r="B62" s="31">
        <f>Vstup!B66</f>
        <v>0</v>
      </c>
      <c r="D62" s="9"/>
      <c r="E62" s="12"/>
      <c r="F62" s="12"/>
      <c r="G62" s="16"/>
      <c r="H62" s="12"/>
      <c r="I62" s="12"/>
      <c r="J62" s="12"/>
      <c r="K62" s="12"/>
      <c r="L62" s="12"/>
      <c r="M62" s="27">
        <f t="shared" si="66"/>
        <v>0</v>
      </c>
      <c r="N62" s="12"/>
      <c r="O62" s="12"/>
      <c r="P62" s="14"/>
      <c r="Q62" s="14"/>
      <c r="R62" s="14"/>
      <c r="S62" s="14"/>
      <c r="T62" s="12"/>
      <c r="U62" s="5"/>
      <c r="V62" s="12"/>
      <c r="W62" s="5"/>
      <c r="X62" s="12"/>
      <c r="Y62" s="5"/>
      <c r="Z62" s="12"/>
    </row>
    <row r="63" spans="1:26" ht="16.5" x14ac:dyDescent="0.3">
      <c r="A63" s="4">
        <f>Vstup!A67</f>
        <v>0</v>
      </c>
      <c r="B63" s="31">
        <f>Vstup!B67</f>
        <v>0</v>
      </c>
      <c r="D63" s="9"/>
      <c r="E63" s="12"/>
      <c r="F63" s="12"/>
      <c r="G63" s="16"/>
      <c r="H63" s="12"/>
      <c r="I63" s="12"/>
      <c r="J63" s="12"/>
      <c r="K63" s="12"/>
      <c r="L63" s="12"/>
      <c r="M63" s="27">
        <f t="shared" si="66"/>
        <v>0</v>
      </c>
      <c r="N63" s="12"/>
      <c r="O63" s="12"/>
      <c r="P63" s="14"/>
      <c r="Q63" s="14"/>
      <c r="R63" s="14"/>
      <c r="S63" s="14"/>
      <c r="T63" s="12"/>
      <c r="U63" s="5"/>
      <c r="V63" s="12"/>
      <c r="W63" s="5"/>
      <c r="X63" s="12"/>
      <c r="Y63" s="5"/>
      <c r="Z63" s="12"/>
    </row>
    <row r="64" spans="1:26" ht="16.5" x14ac:dyDescent="0.3">
      <c r="A64" s="4">
        <f>Vstup!A68</f>
        <v>0</v>
      </c>
      <c r="B64" s="31">
        <f>Vstup!B68</f>
        <v>0</v>
      </c>
      <c r="D64" s="9"/>
      <c r="E64" s="12"/>
      <c r="F64" s="12"/>
      <c r="G64" s="16"/>
      <c r="H64" s="12"/>
      <c r="I64" s="12"/>
      <c r="J64" s="12"/>
      <c r="K64" s="12"/>
      <c r="L64" s="12"/>
      <c r="M64" s="27">
        <f t="shared" si="66"/>
        <v>0</v>
      </c>
      <c r="N64" s="12"/>
      <c r="O64" s="12"/>
      <c r="P64" s="14"/>
      <c r="Q64" s="14"/>
      <c r="R64" s="14"/>
      <c r="S64" s="14"/>
      <c r="T64" s="12"/>
      <c r="U64" s="5"/>
      <c r="V64" s="12"/>
      <c r="W64" s="5"/>
      <c r="X64" s="12"/>
      <c r="Y64" s="5"/>
      <c r="Z64" s="12"/>
    </row>
    <row r="65" spans="1:26" ht="16.5" x14ac:dyDescent="0.3">
      <c r="A65" s="4">
        <f>Vstup!A69</f>
        <v>0</v>
      </c>
      <c r="B65" s="31">
        <f>Vstup!B69</f>
        <v>0</v>
      </c>
      <c r="D65" s="9"/>
      <c r="E65" s="12"/>
      <c r="F65" s="12"/>
      <c r="G65" s="16"/>
      <c r="H65" s="12"/>
      <c r="I65" s="12"/>
      <c r="J65" s="12"/>
      <c r="K65" s="12"/>
      <c r="L65" s="12"/>
      <c r="M65" s="27">
        <f t="shared" si="66"/>
        <v>0</v>
      </c>
      <c r="N65" s="12"/>
      <c r="O65" s="12"/>
      <c r="P65" s="14"/>
      <c r="Q65" s="14"/>
      <c r="R65" s="14"/>
      <c r="S65" s="14"/>
      <c r="T65" s="12"/>
      <c r="U65" s="5"/>
      <c r="V65" s="12"/>
      <c r="W65" s="5"/>
      <c r="X65" s="12"/>
      <c r="Y65" s="5"/>
      <c r="Z65" s="12"/>
    </row>
    <row r="66" spans="1:26" ht="16.5" x14ac:dyDescent="0.3">
      <c r="A66" s="4">
        <f>Vstup!A70</f>
        <v>0</v>
      </c>
      <c r="B66" s="31">
        <f>Vstup!B70</f>
        <v>0</v>
      </c>
      <c r="D66" s="9"/>
      <c r="E66" s="12"/>
      <c r="F66" s="12"/>
      <c r="G66" s="16"/>
      <c r="H66" s="12"/>
      <c r="I66" s="12"/>
      <c r="J66" s="12"/>
      <c r="K66" s="12"/>
      <c r="L66" s="12"/>
      <c r="M66" s="27">
        <f t="shared" si="66"/>
        <v>0</v>
      </c>
      <c r="N66" s="12"/>
      <c r="O66" s="12"/>
      <c r="P66" s="14"/>
      <c r="Q66" s="14"/>
      <c r="R66" s="14"/>
      <c r="S66" s="14"/>
      <c r="T66" s="12"/>
      <c r="U66" s="5"/>
      <c r="V66" s="12"/>
      <c r="W66" s="5"/>
      <c r="X66" s="12"/>
      <c r="Y66" s="5"/>
      <c r="Z66" s="12"/>
    </row>
    <row r="67" spans="1:26" ht="16.5" x14ac:dyDescent="0.3">
      <c r="A67" s="4">
        <f>Vstup!A71</f>
        <v>0</v>
      </c>
      <c r="B67" s="31">
        <f>Vstup!B71</f>
        <v>0</v>
      </c>
      <c r="D67" s="9"/>
      <c r="E67" s="12"/>
      <c r="F67" s="12"/>
      <c r="G67" s="16"/>
      <c r="H67" s="12"/>
      <c r="I67" s="12"/>
      <c r="J67" s="12"/>
      <c r="K67" s="12"/>
      <c r="L67" s="12"/>
      <c r="M67" s="27">
        <f t="shared" ref="M67:M130" si="131">IF(L67="P", 1, IF(OR(L67="N", L67="W"), 1, 0))</f>
        <v>0</v>
      </c>
      <c r="N67" s="12"/>
      <c r="O67" s="12"/>
      <c r="P67" s="14"/>
      <c r="Q67" s="14"/>
      <c r="R67" s="14"/>
      <c r="S67" s="14"/>
      <c r="T67" s="12"/>
      <c r="U67" s="5"/>
      <c r="V67" s="12"/>
      <c r="W67" s="5"/>
      <c r="X67" s="12"/>
      <c r="Y67" s="5"/>
      <c r="Z67" s="12"/>
    </row>
    <row r="68" spans="1:26" ht="16.5" x14ac:dyDescent="0.3">
      <c r="A68" s="4">
        <f>Vstup!A72</f>
        <v>0</v>
      </c>
      <c r="B68" s="31">
        <f>Vstup!B72</f>
        <v>0</v>
      </c>
      <c r="D68" s="9"/>
      <c r="E68" s="12"/>
      <c r="F68" s="12"/>
      <c r="G68" s="16"/>
      <c r="H68" s="12"/>
      <c r="I68" s="12"/>
      <c r="J68" s="12"/>
      <c r="K68" s="12"/>
      <c r="L68" s="12"/>
      <c r="M68" s="27">
        <f t="shared" si="131"/>
        <v>0</v>
      </c>
      <c r="N68" s="12"/>
      <c r="O68" s="12"/>
      <c r="P68" s="14"/>
      <c r="Q68" s="14"/>
      <c r="R68" s="14"/>
      <c r="S68" s="14"/>
      <c r="T68" s="12"/>
      <c r="U68" s="5"/>
      <c r="V68" s="12"/>
      <c r="W68" s="5"/>
      <c r="X68" s="12"/>
      <c r="Y68" s="5"/>
      <c r="Z68" s="12"/>
    </row>
    <row r="69" spans="1:26" ht="16.5" x14ac:dyDescent="0.3">
      <c r="A69" s="4">
        <f>Vstup!A73</f>
        <v>0</v>
      </c>
      <c r="B69" s="31">
        <f>Vstup!B73</f>
        <v>0</v>
      </c>
      <c r="D69" s="9"/>
      <c r="E69" s="12"/>
      <c r="F69" s="12"/>
      <c r="G69" s="16"/>
      <c r="H69" s="12"/>
      <c r="I69" s="12"/>
      <c r="J69" s="12"/>
      <c r="K69" s="12"/>
      <c r="L69" s="12"/>
      <c r="M69" s="27">
        <f t="shared" si="131"/>
        <v>0</v>
      </c>
      <c r="N69" s="12"/>
      <c r="O69" s="12"/>
      <c r="P69" s="14"/>
      <c r="Q69" s="14"/>
      <c r="R69" s="14"/>
      <c r="S69" s="14"/>
      <c r="T69" s="12"/>
      <c r="U69" s="5"/>
      <c r="V69" s="12"/>
      <c r="W69" s="5"/>
      <c r="X69" s="12"/>
      <c r="Y69" s="5"/>
      <c r="Z69" s="12"/>
    </row>
    <row r="70" spans="1:26" ht="16.5" x14ac:dyDescent="0.3">
      <c r="A70" s="4">
        <f>Vstup!A74</f>
        <v>0</v>
      </c>
      <c r="B70" s="31">
        <f>Vstup!B74</f>
        <v>0</v>
      </c>
      <c r="D70" s="9"/>
      <c r="E70" s="12"/>
      <c r="F70" s="12"/>
      <c r="G70" s="16"/>
      <c r="H70" s="12"/>
      <c r="I70" s="12"/>
      <c r="J70" s="12"/>
      <c r="K70" s="12"/>
      <c r="L70" s="12"/>
      <c r="M70" s="27">
        <f t="shared" si="131"/>
        <v>0</v>
      </c>
      <c r="N70" s="12"/>
      <c r="O70" s="12"/>
      <c r="P70" s="14"/>
      <c r="Q70" s="14"/>
      <c r="R70" s="14"/>
      <c r="S70" s="14"/>
      <c r="T70" s="12"/>
      <c r="U70" s="5"/>
      <c r="V70" s="12"/>
      <c r="W70" s="5"/>
      <c r="X70" s="12"/>
      <c r="Y70" s="5"/>
      <c r="Z70" s="12"/>
    </row>
    <row r="71" spans="1:26" ht="16.5" x14ac:dyDescent="0.3">
      <c r="A71" s="4">
        <f>Vstup!A75</f>
        <v>0</v>
      </c>
      <c r="B71" s="31">
        <f>Vstup!B75</f>
        <v>0</v>
      </c>
      <c r="D71" s="9"/>
      <c r="E71" s="12"/>
      <c r="F71" s="12"/>
      <c r="G71" s="16"/>
      <c r="H71" s="12"/>
      <c r="I71" s="12"/>
      <c r="J71" s="12"/>
      <c r="K71" s="12"/>
      <c r="L71" s="12"/>
      <c r="M71" s="27">
        <f t="shared" si="131"/>
        <v>0</v>
      </c>
      <c r="N71" s="12"/>
      <c r="O71" s="12"/>
      <c r="P71" s="14"/>
      <c r="Q71" s="14"/>
      <c r="R71" s="14"/>
      <c r="S71" s="14"/>
      <c r="T71" s="12"/>
      <c r="U71" s="5"/>
      <c r="V71" s="12"/>
      <c r="W71" s="5"/>
      <c r="X71" s="12"/>
      <c r="Y71" s="5"/>
      <c r="Z71" s="12"/>
    </row>
    <row r="72" spans="1:26" ht="16.5" x14ac:dyDescent="0.3">
      <c r="A72" s="4">
        <f>Vstup!A76</f>
        <v>0</v>
      </c>
      <c r="B72" s="31">
        <f>Vstup!B76</f>
        <v>0</v>
      </c>
      <c r="D72" s="9"/>
      <c r="E72" s="12"/>
      <c r="F72" s="12"/>
      <c r="G72" s="16"/>
      <c r="H72" s="12"/>
      <c r="I72" s="12"/>
      <c r="J72" s="12"/>
      <c r="K72" s="12"/>
      <c r="L72" s="12"/>
      <c r="M72" s="27">
        <f t="shared" si="131"/>
        <v>0</v>
      </c>
      <c r="N72" s="12"/>
      <c r="O72" s="12"/>
      <c r="P72" s="14"/>
      <c r="Q72" s="14"/>
      <c r="R72" s="14"/>
      <c r="S72" s="14"/>
      <c r="T72" s="12"/>
      <c r="U72" s="5"/>
      <c r="V72" s="12"/>
      <c r="W72" s="5"/>
      <c r="X72" s="12"/>
      <c r="Y72" s="5"/>
      <c r="Z72" s="12"/>
    </row>
    <row r="73" spans="1:26" ht="16.5" x14ac:dyDescent="0.3">
      <c r="A73" s="4">
        <f>Vstup!A77</f>
        <v>0</v>
      </c>
      <c r="B73" s="31">
        <f>Vstup!B77</f>
        <v>0</v>
      </c>
      <c r="D73" s="9"/>
      <c r="E73" s="12"/>
      <c r="F73" s="12"/>
      <c r="G73" s="16"/>
      <c r="H73" s="12"/>
      <c r="I73" s="12"/>
      <c r="J73" s="12"/>
      <c r="K73" s="12"/>
      <c r="L73" s="12"/>
      <c r="M73" s="27">
        <f t="shared" si="131"/>
        <v>0</v>
      </c>
      <c r="N73" s="12"/>
      <c r="O73" s="12"/>
      <c r="P73" s="14"/>
      <c r="Q73" s="14"/>
      <c r="R73" s="14"/>
      <c r="S73" s="14"/>
      <c r="T73" s="12"/>
      <c r="U73" s="5"/>
      <c r="V73" s="12"/>
      <c r="W73" s="5"/>
      <c r="X73" s="12"/>
      <c r="Y73" s="5"/>
      <c r="Z73" s="12"/>
    </row>
    <row r="74" spans="1:26" ht="16.5" x14ac:dyDescent="0.3">
      <c r="A74" s="4">
        <f>Vstup!A78</f>
        <v>0</v>
      </c>
      <c r="B74" s="31">
        <f>Vstup!B78</f>
        <v>0</v>
      </c>
      <c r="D74" s="9"/>
      <c r="E74" s="12"/>
      <c r="F74" s="12"/>
      <c r="G74" s="16"/>
      <c r="H74" s="12"/>
      <c r="I74" s="12"/>
      <c r="J74" s="12"/>
      <c r="K74" s="12"/>
      <c r="L74" s="12"/>
      <c r="M74" s="27">
        <f t="shared" si="131"/>
        <v>0</v>
      </c>
      <c r="N74" s="12"/>
      <c r="O74" s="12"/>
      <c r="P74" s="14"/>
      <c r="Q74" s="14"/>
      <c r="R74" s="14"/>
      <c r="S74" s="14"/>
      <c r="T74" s="12"/>
      <c r="U74" s="5"/>
      <c r="V74" s="12"/>
      <c r="W74" s="5"/>
      <c r="X74" s="12"/>
      <c r="Y74" s="5"/>
      <c r="Z74" s="12"/>
    </row>
    <row r="75" spans="1:26" ht="16.5" x14ac:dyDescent="0.3">
      <c r="A75" s="4">
        <f>Vstup!A79</f>
        <v>0</v>
      </c>
      <c r="B75" s="31">
        <f>Vstup!B79</f>
        <v>0</v>
      </c>
      <c r="D75" s="9"/>
      <c r="E75" s="12"/>
      <c r="F75" s="12"/>
      <c r="G75" s="16"/>
      <c r="H75" s="12"/>
      <c r="I75" s="12"/>
      <c r="J75" s="12"/>
      <c r="K75" s="12"/>
      <c r="L75" s="12"/>
      <c r="M75" s="27">
        <f t="shared" si="131"/>
        <v>0</v>
      </c>
      <c r="N75" s="12"/>
      <c r="O75" s="12"/>
      <c r="P75" s="14"/>
      <c r="Q75" s="14"/>
      <c r="R75" s="14"/>
      <c r="S75" s="14"/>
      <c r="T75" s="12"/>
      <c r="U75" s="5"/>
      <c r="V75" s="12"/>
      <c r="W75" s="5"/>
      <c r="X75" s="12"/>
      <c r="Y75" s="5"/>
      <c r="Z75" s="12"/>
    </row>
    <row r="76" spans="1:26" ht="16.5" x14ac:dyDescent="0.3">
      <c r="A76" s="4">
        <f>Vstup!A80</f>
        <v>0</v>
      </c>
      <c r="B76" s="31">
        <f>Vstup!B80</f>
        <v>0</v>
      </c>
      <c r="D76" s="9"/>
      <c r="E76" s="12"/>
      <c r="F76" s="12"/>
      <c r="G76" s="16"/>
      <c r="H76" s="12"/>
      <c r="I76" s="12"/>
      <c r="J76" s="12"/>
      <c r="K76" s="12"/>
      <c r="L76" s="12"/>
      <c r="M76" s="27">
        <f t="shared" si="131"/>
        <v>0</v>
      </c>
      <c r="N76" s="12"/>
      <c r="O76" s="12"/>
      <c r="P76" s="14"/>
      <c r="Q76" s="14"/>
      <c r="R76" s="14"/>
      <c r="S76" s="14"/>
      <c r="T76" s="12"/>
      <c r="U76" s="5"/>
      <c r="V76" s="12"/>
      <c r="W76" s="5"/>
      <c r="X76" s="12"/>
      <c r="Y76" s="5"/>
      <c r="Z76" s="12"/>
    </row>
    <row r="77" spans="1:26" ht="16.5" x14ac:dyDescent="0.3">
      <c r="A77" s="4">
        <f>Vstup!A81</f>
        <v>0</v>
      </c>
      <c r="B77" s="31">
        <f>Vstup!B81</f>
        <v>0</v>
      </c>
      <c r="D77" s="9"/>
      <c r="E77" s="12"/>
      <c r="F77" s="12"/>
      <c r="G77" s="16"/>
      <c r="H77" s="12"/>
      <c r="I77" s="12"/>
      <c r="J77" s="12"/>
      <c r="K77" s="12"/>
      <c r="L77" s="12"/>
      <c r="M77" s="27">
        <f t="shared" si="131"/>
        <v>0</v>
      </c>
      <c r="N77" s="12"/>
      <c r="O77" s="12"/>
      <c r="P77" s="14"/>
      <c r="Q77" s="14"/>
      <c r="R77" s="14"/>
      <c r="S77" s="14"/>
      <c r="T77" s="12"/>
      <c r="U77" s="5"/>
      <c r="V77" s="12"/>
      <c r="W77" s="5"/>
      <c r="X77" s="32"/>
      <c r="Y77" s="5"/>
      <c r="Z77" s="12"/>
    </row>
    <row r="78" spans="1:26" ht="16.5" x14ac:dyDescent="0.3">
      <c r="A78" s="4">
        <f>Vstup!A82</f>
        <v>0</v>
      </c>
      <c r="B78" s="31">
        <f>Vstup!B82</f>
        <v>0</v>
      </c>
      <c r="D78" s="9"/>
      <c r="E78" s="12"/>
      <c r="F78" s="12"/>
      <c r="G78" s="16"/>
      <c r="H78" s="12"/>
      <c r="I78" s="12"/>
      <c r="J78" s="12"/>
      <c r="K78" s="12"/>
      <c r="L78" s="12"/>
      <c r="M78" s="27">
        <f t="shared" si="131"/>
        <v>0</v>
      </c>
      <c r="N78" s="12"/>
      <c r="O78" s="12"/>
      <c r="P78" s="14"/>
      <c r="Q78" s="14"/>
      <c r="R78" s="14"/>
      <c r="S78" s="14"/>
      <c r="T78" s="12"/>
      <c r="U78" s="5"/>
      <c r="V78" s="12"/>
      <c r="W78" s="5"/>
      <c r="X78" s="12"/>
      <c r="Y78" s="5"/>
      <c r="Z78" s="12"/>
    </row>
    <row r="79" spans="1:26" ht="16.5" x14ac:dyDescent="0.3">
      <c r="A79" s="4">
        <f>Vstup!A83</f>
        <v>0</v>
      </c>
      <c r="B79" s="31">
        <f>Vstup!B83</f>
        <v>0</v>
      </c>
      <c r="D79" s="9"/>
      <c r="E79" s="12"/>
      <c r="F79" s="12"/>
      <c r="G79" s="16"/>
      <c r="H79" s="12"/>
      <c r="I79" s="12"/>
      <c r="J79" s="12"/>
      <c r="K79" s="12"/>
      <c r="L79" s="12"/>
      <c r="M79" s="27">
        <f t="shared" si="131"/>
        <v>0</v>
      </c>
      <c r="N79" s="12"/>
      <c r="O79" s="12"/>
      <c r="P79" s="14"/>
      <c r="Q79" s="14"/>
      <c r="R79" s="14"/>
      <c r="S79" s="14"/>
      <c r="T79" s="12"/>
      <c r="U79" s="5"/>
      <c r="V79" s="12"/>
      <c r="W79" s="5"/>
      <c r="X79" s="12"/>
      <c r="Y79" s="5"/>
      <c r="Z79" s="12"/>
    </row>
    <row r="80" spans="1:26" ht="16.5" x14ac:dyDescent="0.3">
      <c r="A80" s="4">
        <f>Vstup!A84</f>
        <v>0</v>
      </c>
      <c r="B80" s="31">
        <f>Vstup!B84</f>
        <v>0</v>
      </c>
      <c r="D80" s="9"/>
      <c r="E80" s="12"/>
      <c r="F80" s="12"/>
      <c r="G80" s="16"/>
      <c r="H80" s="12"/>
      <c r="I80" s="12"/>
      <c r="J80" s="12"/>
      <c r="K80" s="12"/>
      <c r="L80" s="12"/>
      <c r="M80" s="27">
        <f t="shared" si="131"/>
        <v>0</v>
      </c>
      <c r="N80" s="12"/>
      <c r="O80" s="12"/>
      <c r="P80" s="14"/>
      <c r="Q80" s="14"/>
      <c r="R80" s="14"/>
      <c r="S80" s="14"/>
      <c r="T80" s="12"/>
      <c r="U80" s="5"/>
      <c r="V80" s="12"/>
      <c r="W80" s="5"/>
      <c r="X80" s="12"/>
      <c r="Y80" s="5"/>
      <c r="Z80" s="12"/>
    </row>
    <row r="81" spans="1:26" ht="16.5" x14ac:dyDescent="0.3">
      <c r="A81" s="4">
        <f>Vstup!A85</f>
        <v>0</v>
      </c>
      <c r="B81" s="31">
        <f>Vstup!B85</f>
        <v>0</v>
      </c>
      <c r="D81" s="9"/>
      <c r="E81" s="12"/>
      <c r="F81" s="12"/>
      <c r="G81" s="16"/>
      <c r="H81" s="12"/>
      <c r="I81" s="12"/>
      <c r="J81" s="12"/>
      <c r="K81" s="12"/>
      <c r="L81" s="12"/>
      <c r="M81" s="27">
        <f t="shared" si="131"/>
        <v>0</v>
      </c>
      <c r="N81" s="12"/>
      <c r="O81" s="12"/>
      <c r="P81" s="14"/>
      <c r="Q81" s="14"/>
      <c r="R81" s="14"/>
      <c r="S81" s="14"/>
      <c r="T81" s="12"/>
      <c r="U81" s="5"/>
      <c r="V81" s="12"/>
      <c r="W81" s="5"/>
      <c r="X81" s="12"/>
      <c r="Y81" s="5"/>
      <c r="Z81" s="12"/>
    </row>
    <row r="82" spans="1:26" ht="16.5" x14ac:dyDescent="0.3">
      <c r="A82" s="4">
        <f>Vstup!A86</f>
        <v>0</v>
      </c>
      <c r="B82" s="31">
        <f>Vstup!B86</f>
        <v>0</v>
      </c>
      <c r="D82" s="9"/>
      <c r="E82" s="12"/>
      <c r="F82" s="12"/>
      <c r="G82" s="16"/>
      <c r="H82" s="12"/>
      <c r="I82" s="12"/>
      <c r="J82" s="12"/>
      <c r="K82" s="12"/>
      <c r="L82" s="12"/>
      <c r="M82" s="27">
        <f t="shared" si="131"/>
        <v>0</v>
      </c>
      <c r="N82" s="12"/>
      <c r="O82" s="12"/>
      <c r="P82" s="14"/>
      <c r="Q82" s="14"/>
      <c r="R82" s="14"/>
      <c r="S82" s="14"/>
      <c r="T82" s="12"/>
      <c r="U82" s="5"/>
      <c r="V82" s="12"/>
      <c r="W82" s="5"/>
      <c r="X82" s="12"/>
      <c r="Y82" s="5"/>
      <c r="Z82" s="12"/>
    </row>
    <row r="83" spans="1:26" ht="16.5" x14ac:dyDescent="0.3">
      <c r="A83" s="4">
        <f>Vstup!A87</f>
        <v>0</v>
      </c>
      <c r="B83" s="31">
        <f>Vstup!B87</f>
        <v>0</v>
      </c>
      <c r="D83" s="9"/>
      <c r="E83" s="12"/>
      <c r="F83" s="12"/>
      <c r="G83" s="16"/>
      <c r="H83" s="12"/>
      <c r="I83" s="12"/>
      <c r="J83" s="12"/>
      <c r="K83" s="12"/>
      <c r="L83" s="12"/>
      <c r="M83" s="27">
        <f t="shared" si="131"/>
        <v>0</v>
      </c>
      <c r="N83" s="12"/>
      <c r="O83" s="12"/>
      <c r="P83" s="14"/>
      <c r="Q83" s="14"/>
      <c r="R83" s="14"/>
      <c r="S83" s="14"/>
      <c r="T83" s="12"/>
      <c r="U83" s="5"/>
      <c r="V83" s="12"/>
      <c r="W83" s="5"/>
      <c r="X83" s="12"/>
      <c r="Y83" s="5"/>
      <c r="Z83" s="12"/>
    </row>
    <row r="84" spans="1:26" ht="16.5" x14ac:dyDescent="0.3">
      <c r="A84" s="4">
        <f>Vstup!A88</f>
        <v>0</v>
      </c>
      <c r="B84" s="31">
        <f>Vstup!B88</f>
        <v>0</v>
      </c>
      <c r="D84" s="9"/>
      <c r="E84" s="12"/>
      <c r="F84" s="12"/>
      <c r="G84" s="16"/>
      <c r="H84" s="12"/>
      <c r="I84" s="12"/>
      <c r="J84" s="12"/>
      <c r="K84" s="12"/>
      <c r="L84" s="12"/>
      <c r="M84" s="27">
        <f t="shared" si="131"/>
        <v>0</v>
      </c>
      <c r="N84" s="12"/>
      <c r="O84" s="12"/>
      <c r="P84" s="14"/>
      <c r="Q84" s="14"/>
      <c r="R84" s="14"/>
      <c r="S84" s="14"/>
      <c r="T84" s="12"/>
      <c r="U84" s="5"/>
      <c r="V84" s="12"/>
      <c r="W84" s="5"/>
      <c r="X84" s="12"/>
      <c r="Y84" s="5"/>
      <c r="Z84" s="12"/>
    </row>
    <row r="85" spans="1:26" ht="16.5" x14ac:dyDescent="0.3">
      <c r="A85" s="4">
        <f>Vstup!A89</f>
        <v>0</v>
      </c>
      <c r="B85" s="31">
        <f>Vstup!B89</f>
        <v>0</v>
      </c>
      <c r="D85" s="9"/>
      <c r="E85" s="12"/>
      <c r="F85" s="12"/>
      <c r="G85" s="16"/>
      <c r="H85" s="12"/>
      <c r="I85" s="12"/>
      <c r="J85" s="12"/>
      <c r="K85" s="12"/>
      <c r="L85" s="12"/>
      <c r="M85" s="27">
        <f t="shared" si="131"/>
        <v>0</v>
      </c>
      <c r="N85" s="12"/>
      <c r="O85" s="12"/>
      <c r="P85" s="14"/>
      <c r="Q85" s="14"/>
      <c r="R85" s="14"/>
      <c r="S85" s="14"/>
      <c r="T85" s="12"/>
      <c r="U85" s="5"/>
      <c r="V85" s="12"/>
      <c r="W85" s="5"/>
      <c r="X85" s="12"/>
      <c r="Y85" s="5"/>
      <c r="Z85" s="12"/>
    </row>
    <row r="86" spans="1:26" x14ac:dyDescent="0.25">
      <c r="A86" s="1">
        <f>Vstup!A90</f>
        <v>0</v>
      </c>
      <c r="B86" s="31">
        <f>Vstup!B90</f>
        <v>0</v>
      </c>
      <c r="M86" s="27">
        <f t="shared" si="131"/>
        <v>0</v>
      </c>
    </row>
    <row r="87" spans="1:26" x14ac:dyDescent="0.25">
      <c r="A87" s="1">
        <f>Vstup!A91</f>
        <v>0</v>
      </c>
      <c r="B87" s="31">
        <f>Vstup!B91</f>
        <v>0</v>
      </c>
      <c r="M87" s="27">
        <f t="shared" si="131"/>
        <v>0</v>
      </c>
    </row>
    <row r="88" spans="1:26" x14ac:dyDescent="0.25">
      <c r="A88" s="1">
        <f>Vstup!A92</f>
        <v>0</v>
      </c>
      <c r="B88" s="31">
        <f>Vstup!B92</f>
        <v>0</v>
      </c>
      <c r="M88" s="27">
        <f t="shared" si="131"/>
        <v>0</v>
      </c>
    </row>
    <row r="89" spans="1:26" x14ac:dyDescent="0.25">
      <c r="A89" s="1">
        <f>Vstup!A93</f>
        <v>0</v>
      </c>
      <c r="B89" s="31">
        <f>Vstup!B93</f>
        <v>0</v>
      </c>
      <c r="M89" s="27">
        <f t="shared" si="131"/>
        <v>0</v>
      </c>
    </row>
    <row r="90" spans="1:26" x14ac:dyDescent="0.25">
      <c r="A90" s="1">
        <f>Vstup!A94</f>
        <v>0</v>
      </c>
      <c r="B90" s="31">
        <f>Vstup!B94</f>
        <v>0</v>
      </c>
      <c r="M90" s="27">
        <f t="shared" si="131"/>
        <v>0</v>
      </c>
    </row>
    <row r="91" spans="1:26" x14ac:dyDescent="0.25">
      <c r="A91" s="1">
        <f>Vstup!A95</f>
        <v>0</v>
      </c>
      <c r="B91" s="31">
        <f>Vstup!B95</f>
        <v>0</v>
      </c>
      <c r="M91" s="27">
        <f t="shared" si="131"/>
        <v>0</v>
      </c>
    </row>
    <row r="92" spans="1:26" x14ac:dyDescent="0.25">
      <c r="A92" s="1">
        <f>Vstup!A96</f>
        <v>0</v>
      </c>
      <c r="B92" s="31">
        <f>Vstup!B96</f>
        <v>0</v>
      </c>
      <c r="M92" s="27">
        <f t="shared" si="131"/>
        <v>0</v>
      </c>
    </row>
    <row r="93" spans="1:26" x14ac:dyDescent="0.25">
      <c r="A93" s="1">
        <f>Vstup!A97</f>
        <v>0</v>
      </c>
      <c r="B93" s="31">
        <f>Vstup!B97</f>
        <v>0</v>
      </c>
      <c r="M93" s="27">
        <f t="shared" si="131"/>
        <v>0</v>
      </c>
    </row>
    <row r="94" spans="1:26" x14ac:dyDescent="0.25">
      <c r="A94" s="1">
        <f>Vstup!A98</f>
        <v>0</v>
      </c>
      <c r="B94" s="31">
        <f>Vstup!B98</f>
        <v>0</v>
      </c>
      <c r="M94" s="27">
        <f t="shared" si="131"/>
        <v>0</v>
      </c>
    </row>
    <row r="95" spans="1:26" x14ac:dyDescent="0.25">
      <c r="A95" s="1">
        <f>Vstup!A99</f>
        <v>0</v>
      </c>
      <c r="B95" s="31">
        <f>Vstup!B99</f>
        <v>0</v>
      </c>
      <c r="M95" s="27">
        <f t="shared" si="131"/>
        <v>0</v>
      </c>
    </row>
    <row r="96" spans="1:26" x14ac:dyDescent="0.25">
      <c r="A96" s="1">
        <f>Vstup!A100</f>
        <v>0</v>
      </c>
      <c r="B96" s="31">
        <f>Vstup!B100</f>
        <v>0</v>
      </c>
      <c r="M96" s="27">
        <f t="shared" si="131"/>
        <v>0</v>
      </c>
    </row>
    <row r="97" spans="1:13" x14ac:dyDescent="0.25">
      <c r="A97" s="1">
        <f>Vstup!A101</f>
        <v>0</v>
      </c>
      <c r="B97" s="31">
        <f>Vstup!B101</f>
        <v>0</v>
      </c>
      <c r="M97" s="27">
        <f t="shared" si="131"/>
        <v>0</v>
      </c>
    </row>
    <row r="98" spans="1:13" x14ac:dyDescent="0.25">
      <c r="A98" s="1">
        <f>Vstup!A102</f>
        <v>0</v>
      </c>
      <c r="B98" s="31">
        <f>Vstup!B102</f>
        <v>0</v>
      </c>
      <c r="M98" s="27">
        <f t="shared" si="131"/>
        <v>0</v>
      </c>
    </row>
    <row r="99" spans="1:13" x14ac:dyDescent="0.25">
      <c r="A99" s="1">
        <f>Vstup!A103</f>
        <v>0</v>
      </c>
      <c r="B99" s="31">
        <f>Vstup!B103</f>
        <v>0</v>
      </c>
      <c r="M99" s="27">
        <f t="shared" si="131"/>
        <v>0</v>
      </c>
    </row>
    <row r="100" spans="1:13" x14ac:dyDescent="0.25">
      <c r="A100" s="1">
        <f>Vstup!A104</f>
        <v>0</v>
      </c>
      <c r="B100" s="31">
        <f>Vstup!B104</f>
        <v>0</v>
      </c>
      <c r="M100" s="27">
        <f t="shared" si="131"/>
        <v>0</v>
      </c>
    </row>
    <row r="101" spans="1:13" x14ac:dyDescent="0.25">
      <c r="A101" s="1">
        <f>Vstup!A105</f>
        <v>0</v>
      </c>
      <c r="B101" s="31">
        <f>Vstup!B105</f>
        <v>0</v>
      </c>
      <c r="M101" s="27">
        <f t="shared" si="131"/>
        <v>0</v>
      </c>
    </row>
    <row r="102" spans="1:13" x14ac:dyDescent="0.25">
      <c r="A102" s="1">
        <f>Vstup!A106</f>
        <v>0</v>
      </c>
      <c r="B102" s="31">
        <f>Vstup!B106</f>
        <v>0</v>
      </c>
      <c r="M102" s="27">
        <f t="shared" si="131"/>
        <v>0</v>
      </c>
    </row>
    <row r="103" spans="1:13" x14ac:dyDescent="0.25">
      <c r="A103" s="1">
        <f>Vstup!A107</f>
        <v>0</v>
      </c>
      <c r="B103" s="31">
        <f>Vstup!B107</f>
        <v>0</v>
      </c>
      <c r="M103" s="27">
        <f t="shared" si="131"/>
        <v>0</v>
      </c>
    </row>
    <row r="104" spans="1:13" x14ac:dyDescent="0.25">
      <c r="A104" s="1">
        <f>Vstup!A108</f>
        <v>0</v>
      </c>
      <c r="B104" s="31">
        <f>Vstup!B108</f>
        <v>0</v>
      </c>
      <c r="M104" s="27">
        <f t="shared" si="131"/>
        <v>0</v>
      </c>
    </row>
    <row r="105" spans="1:13" x14ac:dyDescent="0.25">
      <c r="A105" s="1">
        <f>Vstup!A109</f>
        <v>0</v>
      </c>
      <c r="B105" s="31">
        <f>Vstup!B109</f>
        <v>0</v>
      </c>
      <c r="M105" s="27">
        <f t="shared" si="131"/>
        <v>0</v>
      </c>
    </row>
    <row r="106" spans="1:13" x14ac:dyDescent="0.25">
      <c r="A106" s="1">
        <f>Vstup!A110</f>
        <v>0</v>
      </c>
      <c r="B106" s="31">
        <f>Vstup!B110</f>
        <v>0</v>
      </c>
      <c r="M106" s="27">
        <f t="shared" si="131"/>
        <v>0</v>
      </c>
    </row>
    <row r="107" spans="1:13" x14ac:dyDescent="0.25">
      <c r="A107" s="1">
        <f>Vstup!A111</f>
        <v>0</v>
      </c>
      <c r="B107" s="31">
        <f>Vstup!B111</f>
        <v>0</v>
      </c>
      <c r="M107" s="27">
        <f t="shared" si="131"/>
        <v>0</v>
      </c>
    </row>
    <row r="108" spans="1:13" x14ac:dyDescent="0.25">
      <c r="A108" s="1">
        <f>Vstup!A112</f>
        <v>0</v>
      </c>
      <c r="B108" s="31">
        <f>Vstup!B112</f>
        <v>0</v>
      </c>
      <c r="M108" s="27">
        <f t="shared" si="131"/>
        <v>0</v>
      </c>
    </row>
    <row r="109" spans="1:13" x14ac:dyDescent="0.25">
      <c r="A109" s="1">
        <f>Vstup!A113</f>
        <v>0</v>
      </c>
      <c r="B109" s="31">
        <f>Vstup!B113</f>
        <v>0</v>
      </c>
      <c r="M109" s="27">
        <f t="shared" si="131"/>
        <v>0</v>
      </c>
    </row>
    <row r="110" spans="1:13" x14ac:dyDescent="0.25">
      <c r="A110" s="1">
        <f>Vstup!A114</f>
        <v>0</v>
      </c>
      <c r="B110" s="31">
        <f>Vstup!B114</f>
        <v>0</v>
      </c>
      <c r="M110" s="27">
        <f t="shared" si="131"/>
        <v>0</v>
      </c>
    </row>
    <row r="111" spans="1:13" x14ac:dyDescent="0.25">
      <c r="A111" s="1">
        <f>Vstup!A115</f>
        <v>0</v>
      </c>
      <c r="B111" s="31">
        <f>Vstup!B115</f>
        <v>0</v>
      </c>
      <c r="M111" s="27">
        <f t="shared" si="131"/>
        <v>0</v>
      </c>
    </row>
    <row r="112" spans="1:13" x14ac:dyDescent="0.25">
      <c r="A112" s="1">
        <f>Vstup!A116</f>
        <v>0</v>
      </c>
      <c r="B112" s="31">
        <f>Vstup!B116</f>
        <v>0</v>
      </c>
      <c r="M112" s="27">
        <f t="shared" si="131"/>
        <v>0</v>
      </c>
    </row>
    <row r="113" spans="1:13" x14ac:dyDescent="0.25">
      <c r="A113" s="1">
        <f>Vstup!A117</f>
        <v>0</v>
      </c>
      <c r="B113" s="31">
        <f>Vstup!B117</f>
        <v>0</v>
      </c>
      <c r="M113" s="27">
        <f t="shared" si="131"/>
        <v>0</v>
      </c>
    </row>
    <row r="114" spans="1:13" x14ac:dyDescent="0.25">
      <c r="A114" s="1">
        <f>Vstup!A118</f>
        <v>0</v>
      </c>
      <c r="B114" s="31">
        <f>Vstup!B118</f>
        <v>0</v>
      </c>
      <c r="M114" s="27">
        <f t="shared" si="131"/>
        <v>0</v>
      </c>
    </row>
    <row r="115" spans="1:13" x14ac:dyDescent="0.25">
      <c r="A115" s="1">
        <f>Vstup!A119</f>
        <v>0</v>
      </c>
      <c r="B115" s="31">
        <f>Vstup!B119</f>
        <v>0</v>
      </c>
      <c r="M115" s="27">
        <f t="shared" si="131"/>
        <v>0</v>
      </c>
    </row>
    <row r="116" spans="1:13" x14ac:dyDescent="0.25">
      <c r="A116" s="1">
        <f>Vstup!A120</f>
        <v>0</v>
      </c>
      <c r="B116" s="31">
        <f>Vstup!B120</f>
        <v>0</v>
      </c>
      <c r="M116" s="27">
        <f t="shared" si="131"/>
        <v>0</v>
      </c>
    </row>
    <row r="117" spans="1:13" x14ac:dyDescent="0.25">
      <c r="A117" s="1">
        <f>Vstup!A121</f>
        <v>0</v>
      </c>
      <c r="B117" s="31">
        <f>Vstup!B121</f>
        <v>0</v>
      </c>
      <c r="M117" s="27">
        <f t="shared" si="131"/>
        <v>0</v>
      </c>
    </row>
    <row r="118" spans="1:13" x14ac:dyDescent="0.25">
      <c r="A118" s="1">
        <f>Vstup!A122</f>
        <v>0</v>
      </c>
      <c r="B118" s="31">
        <f>Vstup!B122</f>
        <v>0</v>
      </c>
      <c r="M118" s="27">
        <f t="shared" si="131"/>
        <v>0</v>
      </c>
    </row>
    <row r="119" spans="1:13" x14ac:dyDescent="0.25">
      <c r="A119" s="1">
        <f>Vstup!A123</f>
        <v>0</v>
      </c>
      <c r="B119" s="31">
        <f>Vstup!B123</f>
        <v>0</v>
      </c>
      <c r="M119" s="27">
        <f t="shared" si="131"/>
        <v>0</v>
      </c>
    </row>
    <row r="120" spans="1:13" x14ac:dyDescent="0.25">
      <c r="A120" s="1">
        <f>Vstup!A124</f>
        <v>0</v>
      </c>
      <c r="B120" s="31">
        <f>Vstup!B124</f>
        <v>0</v>
      </c>
      <c r="M120" s="27">
        <f t="shared" si="131"/>
        <v>0</v>
      </c>
    </row>
    <row r="121" spans="1:13" x14ac:dyDescent="0.25">
      <c r="A121" s="1">
        <f>Vstup!A125</f>
        <v>0</v>
      </c>
      <c r="B121" s="31">
        <f>Vstup!B125</f>
        <v>0</v>
      </c>
      <c r="M121" s="27">
        <f t="shared" si="131"/>
        <v>0</v>
      </c>
    </row>
    <row r="122" spans="1:13" x14ac:dyDescent="0.25">
      <c r="A122" s="1">
        <f>Vstup!A126</f>
        <v>0</v>
      </c>
      <c r="B122" s="31">
        <f>Vstup!B126</f>
        <v>0</v>
      </c>
      <c r="M122" s="27">
        <f t="shared" si="131"/>
        <v>0</v>
      </c>
    </row>
    <row r="123" spans="1:13" x14ac:dyDescent="0.25">
      <c r="A123" s="1">
        <f>Vstup!A127</f>
        <v>0</v>
      </c>
      <c r="B123" s="31">
        <f>Vstup!B127</f>
        <v>0</v>
      </c>
      <c r="M123" s="27">
        <f t="shared" si="131"/>
        <v>0</v>
      </c>
    </row>
    <row r="124" spans="1:13" x14ac:dyDescent="0.25">
      <c r="A124" s="1">
        <f>Vstup!A128</f>
        <v>0</v>
      </c>
      <c r="B124" s="31">
        <f>Vstup!B128</f>
        <v>0</v>
      </c>
      <c r="M124" s="27">
        <f t="shared" si="131"/>
        <v>0</v>
      </c>
    </row>
    <row r="125" spans="1:13" x14ac:dyDescent="0.25">
      <c r="A125" s="1">
        <f>Vstup!A129</f>
        <v>0</v>
      </c>
      <c r="B125" s="31">
        <f>Vstup!B129</f>
        <v>0</v>
      </c>
      <c r="M125" s="27">
        <f t="shared" si="131"/>
        <v>0</v>
      </c>
    </row>
    <row r="126" spans="1:13" x14ac:dyDescent="0.25">
      <c r="A126" s="1">
        <f>Vstup!A130</f>
        <v>0</v>
      </c>
      <c r="B126" s="31">
        <f>Vstup!B130</f>
        <v>0</v>
      </c>
      <c r="M126" s="27">
        <f t="shared" si="131"/>
        <v>0</v>
      </c>
    </row>
    <row r="127" spans="1:13" x14ac:dyDescent="0.25">
      <c r="A127" s="1">
        <f>Vstup!A131</f>
        <v>0</v>
      </c>
      <c r="B127" s="31">
        <f>Vstup!B131</f>
        <v>0</v>
      </c>
      <c r="M127" s="27">
        <f t="shared" si="131"/>
        <v>0</v>
      </c>
    </row>
    <row r="128" spans="1:13" x14ac:dyDescent="0.25">
      <c r="A128" s="1">
        <f>Vstup!A132</f>
        <v>0</v>
      </c>
      <c r="B128" s="31">
        <f>Vstup!B132</f>
        <v>0</v>
      </c>
      <c r="M128" s="27">
        <f t="shared" si="131"/>
        <v>0</v>
      </c>
    </row>
    <row r="129" spans="1:13" x14ac:dyDescent="0.25">
      <c r="A129" s="1">
        <f>Vstup!A133</f>
        <v>0</v>
      </c>
      <c r="B129" s="31">
        <f>Vstup!B133</f>
        <v>0</v>
      </c>
      <c r="M129" s="27">
        <f t="shared" si="131"/>
        <v>0</v>
      </c>
    </row>
    <row r="130" spans="1:13" x14ac:dyDescent="0.25">
      <c r="A130" s="1">
        <f>Vstup!A134</f>
        <v>0</v>
      </c>
      <c r="B130" s="31">
        <f>Vstup!B134</f>
        <v>0</v>
      </c>
      <c r="M130" s="27">
        <f t="shared" si="131"/>
        <v>0</v>
      </c>
    </row>
    <row r="131" spans="1:13" x14ac:dyDescent="0.25">
      <c r="A131" s="1">
        <f>Vstup!A135</f>
        <v>0</v>
      </c>
      <c r="B131" s="31">
        <f>Vstup!B135</f>
        <v>0</v>
      </c>
      <c r="M131" s="27">
        <f t="shared" ref="M131:M150" si="132">IF(L131="P", 1, IF(OR(L131="N", L131="W"), 1, 0))</f>
        <v>0</v>
      </c>
    </row>
    <row r="132" spans="1:13" x14ac:dyDescent="0.25">
      <c r="A132" s="1">
        <f>Vstup!A136</f>
        <v>0</v>
      </c>
      <c r="B132" s="31">
        <f>Vstup!B136</f>
        <v>0</v>
      </c>
      <c r="M132" s="27">
        <f t="shared" si="132"/>
        <v>0</v>
      </c>
    </row>
    <row r="133" spans="1:13" x14ac:dyDescent="0.25">
      <c r="A133" s="1">
        <f>Vstup!A137</f>
        <v>0</v>
      </c>
      <c r="B133" s="31">
        <f>Vstup!B137</f>
        <v>0</v>
      </c>
      <c r="M133" s="27">
        <f t="shared" si="132"/>
        <v>0</v>
      </c>
    </row>
    <row r="134" spans="1:13" x14ac:dyDescent="0.25">
      <c r="A134" s="1">
        <f>Vstup!A138</f>
        <v>0</v>
      </c>
      <c r="B134" s="31">
        <f>Vstup!B138</f>
        <v>0</v>
      </c>
      <c r="M134" s="27">
        <f t="shared" si="132"/>
        <v>0</v>
      </c>
    </row>
    <row r="135" spans="1:13" x14ac:dyDescent="0.25">
      <c r="A135" s="1">
        <f>Vstup!A139</f>
        <v>0</v>
      </c>
      <c r="B135" s="31">
        <f>Vstup!B139</f>
        <v>0</v>
      </c>
      <c r="M135" s="27">
        <f t="shared" si="132"/>
        <v>0</v>
      </c>
    </row>
    <row r="136" spans="1:13" x14ac:dyDescent="0.25">
      <c r="A136" s="1">
        <f>Vstup!A140</f>
        <v>0</v>
      </c>
      <c r="B136" s="31">
        <f>Vstup!B140</f>
        <v>0</v>
      </c>
      <c r="M136" s="27">
        <f t="shared" si="132"/>
        <v>0</v>
      </c>
    </row>
    <row r="137" spans="1:13" x14ac:dyDescent="0.25">
      <c r="A137" s="1">
        <f>Vstup!A141</f>
        <v>0</v>
      </c>
      <c r="B137" s="31">
        <f>Vstup!B141</f>
        <v>0</v>
      </c>
      <c r="M137" s="27">
        <f t="shared" si="132"/>
        <v>0</v>
      </c>
    </row>
    <row r="138" spans="1:13" x14ac:dyDescent="0.25">
      <c r="A138" s="1">
        <f>Vstup!A142</f>
        <v>0</v>
      </c>
      <c r="B138" s="31">
        <f>Vstup!B142</f>
        <v>0</v>
      </c>
      <c r="M138" s="27">
        <f t="shared" si="132"/>
        <v>0</v>
      </c>
    </row>
    <row r="139" spans="1:13" x14ac:dyDescent="0.25">
      <c r="A139" s="1">
        <f>Vstup!A143</f>
        <v>0</v>
      </c>
      <c r="B139" s="31">
        <f>Vstup!B143</f>
        <v>0</v>
      </c>
      <c r="M139" s="27">
        <f t="shared" si="132"/>
        <v>0</v>
      </c>
    </row>
    <row r="140" spans="1:13" x14ac:dyDescent="0.25">
      <c r="A140" s="1">
        <f>Vstup!A144</f>
        <v>0</v>
      </c>
      <c r="B140" s="31">
        <f>Vstup!B144</f>
        <v>0</v>
      </c>
      <c r="M140" s="27">
        <f t="shared" si="132"/>
        <v>0</v>
      </c>
    </row>
    <row r="141" spans="1:13" x14ac:dyDescent="0.25">
      <c r="A141" s="1">
        <f>Vstup!A145</f>
        <v>0</v>
      </c>
      <c r="B141" s="31">
        <f>Vstup!B145</f>
        <v>0</v>
      </c>
      <c r="M141" s="27">
        <f t="shared" si="132"/>
        <v>0</v>
      </c>
    </row>
    <row r="142" spans="1:13" x14ac:dyDescent="0.25">
      <c r="A142" s="1">
        <f>Vstup!A146</f>
        <v>0</v>
      </c>
      <c r="B142" s="31">
        <f>Vstup!B146</f>
        <v>0</v>
      </c>
      <c r="M142" s="27">
        <f t="shared" si="132"/>
        <v>0</v>
      </c>
    </row>
    <row r="143" spans="1:13" x14ac:dyDescent="0.25">
      <c r="A143" s="1">
        <f>Vstup!A147</f>
        <v>0</v>
      </c>
      <c r="B143" s="31">
        <f>Vstup!B147</f>
        <v>0</v>
      </c>
      <c r="M143" s="27">
        <f t="shared" si="132"/>
        <v>0</v>
      </c>
    </row>
    <row r="144" spans="1:13" x14ac:dyDescent="0.25">
      <c r="A144" s="1">
        <f>Vstup!A148</f>
        <v>0</v>
      </c>
      <c r="B144" s="31">
        <f>Vstup!B148</f>
        <v>0</v>
      </c>
      <c r="M144" s="27">
        <f t="shared" si="132"/>
        <v>0</v>
      </c>
    </row>
    <row r="145" spans="1:13" x14ac:dyDescent="0.25">
      <c r="A145" s="1">
        <f>Vstup!A149</f>
        <v>0</v>
      </c>
      <c r="B145" s="31">
        <f>Vstup!B149</f>
        <v>0</v>
      </c>
      <c r="M145" s="27">
        <f t="shared" si="132"/>
        <v>0</v>
      </c>
    </row>
    <row r="146" spans="1:13" x14ac:dyDescent="0.25">
      <c r="A146" s="1">
        <f>Vstup!A150</f>
        <v>0</v>
      </c>
      <c r="B146" s="31">
        <f>Vstup!B150</f>
        <v>0</v>
      </c>
      <c r="M146" s="27">
        <f t="shared" si="132"/>
        <v>0</v>
      </c>
    </row>
    <row r="147" spans="1:13" x14ac:dyDescent="0.25">
      <c r="A147" s="1">
        <f>Vstup!A151</f>
        <v>0</v>
      </c>
      <c r="B147" s="31">
        <f>Vstup!B151</f>
        <v>0</v>
      </c>
      <c r="M147" s="27">
        <f t="shared" si="132"/>
        <v>0</v>
      </c>
    </row>
    <row r="148" spans="1:13" x14ac:dyDescent="0.25">
      <c r="A148" s="1">
        <f>Vstup!A152</f>
        <v>0</v>
      </c>
      <c r="B148" s="31">
        <f>Vstup!B152</f>
        <v>0</v>
      </c>
      <c r="M148" s="27">
        <f t="shared" si="132"/>
        <v>0</v>
      </c>
    </row>
    <row r="149" spans="1:13" x14ac:dyDescent="0.25">
      <c r="A149" s="1">
        <f>Vstup!A153</f>
        <v>0</v>
      </c>
      <c r="B149" s="31">
        <f>Vstup!B153</f>
        <v>0</v>
      </c>
      <c r="M149" s="27">
        <f t="shared" si="132"/>
        <v>0</v>
      </c>
    </row>
    <row r="150" spans="1:13" x14ac:dyDescent="0.25">
      <c r="A150" s="1">
        <f>Vstup!A154</f>
        <v>0</v>
      </c>
      <c r="B150" s="31">
        <f>Vstup!B154</f>
        <v>0</v>
      </c>
      <c r="M150" s="27">
        <f t="shared" si="132"/>
        <v>0</v>
      </c>
    </row>
  </sheetData>
  <autoFilter ref="A1:EJ1" xr:uid="{4148B0AF-69F2-402A-A8D4-3693E66D1998}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1FE2-6F59-4CEC-AE7F-FD20DC1DF598}">
  <dimension ref="A1:ES15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7" sqref="D17"/>
    </sheetView>
  </sheetViews>
  <sheetFormatPr defaultRowHeight="15" x14ac:dyDescent="0.25"/>
  <cols>
    <col min="1" max="1" width="23.140625" style="1" customWidth="1"/>
    <col min="2" max="2" width="12.85546875" style="31" customWidth="1"/>
    <col min="3" max="3" width="12.7109375" style="9" customWidth="1"/>
    <col min="4" max="4" width="12.7109375" style="10" customWidth="1"/>
    <col min="5" max="5" width="12.7109375" customWidth="1"/>
    <col min="6" max="6" width="12.7109375" style="13" customWidth="1"/>
    <col min="7" max="7" width="12.7109375" style="17" customWidth="1"/>
    <col min="8" max="10" width="12.7109375" style="13" customWidth="1"/>
    <col min="11" max="12" width="10.7109375" style="13" customWidth="1"/>
    <col min="13" max="13" width="3.7109375" style="13" customWidth="1"/>
    <col min="14" max="14" width="10.7109375" style="13" customWidth="1"/>
    <col min="15" max="15" width="3.7109375" style="13" customWidth="1"/>
    <col min="16" max="16" width="10.7109375" style="15" customWidth="1"/>
    <col min="17" max="17" width="3.7109375" style="15" customWidth="1"/>
    <col min="18" max="18" width="10.7109375" style="15" customWidth="1"/>
    <col min="19" max="19" width="3.7109375" style="15" customWidth="1"/>
    <col min="20" max="20" width="10.7109375" style="13" customWidth="1"/>
    <col min="21" max="21" width="3.7109375" customWidth="1"/>
    <col min="22" max="22" width="10.7109375" style="13" customWidth="1"/>
    <col min="23" max="23" width="3.7109375" customWidth="1"/>
    <col min="24" max="24" width="10.7109375" style="13" customWidth="1"/>
    <col min="25" max="25" width="3.7109375" customWidth="1"/>
    <col min="26" max="26" width="10.7109375" style="13" customWidth="1"/>
    <col min="27" max="27" width="3.7109375" customWidth="1"/>
    <col min="28" max="28" width="10.7109375" style="13" customWidth="1"/>
    <col min="29" max="29" width="3.7109375" customWidth="1"/>
    <col min="30" max="30" width="10.7109375" style="13" customWidth="1"/>
    <col min="31" max="31" width="3.7109375" customWidth="1"/>
    <col min="32" max="32" width="10.7109375" style="13" customWidth="1"/>
    <col min="33" max="33" width="3.7109375" customWidth="1"/>
    <col min="34" max="34" width="10.7109375" style="13" customWidth="1"/>
    <col min="35" max="35" width="3.7109375" customWidth="1"/>
    <col min="36" max="36" width="10.7109375" style="13" customWidth="1"/>
    <col min="37" max="37" width="3.7109375" customWidth="1"/>
    <col min="38" max="38" width="10.7109375" style="13" customWidth="1"/>
    <col min="39" max="39" width="3.7109375" customWidth="1"/>
    <col min="40" max="40" width="10.7109375" style="13" customWidth="1"/>
    <col min="41" max="41" width="3.7109375" customWidth="1"/>
    <col min="42" max="42" width="10.7109375" style="13" customWidth="1"/>
    <col min="43" max="43" width="3.7109375" customWidth="1"/>
    <col min="44" max="44" width="10.7109375" style="13" customWidth="1"/>
    <col min="45" max="45" width="3.7109375" customWidth="1"/>
    <col min="46" max="46" width="10.7109375" style="13" customWidth="1"/>
    <col min="47" max="47" width="3.7109375" customWidth="1"/>
    <col min="48" max="48" width="10.7109375" style="13" customWidth="1"/>
    <col min="49" max="49" width="3.7109375" customWidth="1"/>
    <col min="50" max="50" width="10.7109375" style="13" customWidth="1"/>
    <col min="51" max="51" width="3.7109375" customWidth="1"/>
    <col min="52" max="52" width="10.7109375" style="13" customWidth="1"/>
    <col min="53" max="53" width="3.7109375" customWidth="1"/>
    <col min="54" max="54" width="10.7109375" style="13" customWidth="1"/>
    <col min="55" max="55" width="3.7109375" customWidth="1"/>
    <col min="56" max="56" width="10.7109375" style="13" customWidth="1"/>
    <col min="57" max="57" width="3.7109375" customWidth="1"/>
    <col min="58" max="58" width="10.7109375" style="13" customWidth="1"/>
    <col min="59" max="59" width="3.7109375" customWidth="1"/>
    <col min="60" max="60" width="10.7109375" style="13" customWidth="1"/>
    <col min="61" max="61" width="3.7109375" customWidth="1"/>
    <col min="62" max="62" width="10.7109375" style="13" customWidth="1"/>
    <col min="63" max="63" width="3.7109375" customWidth="1"/>
    <col min="64" max="64" width="10.7109375" style="13" customWidth="1"/>
    <col min="65" max="65" width="3.7109375" customWidth="1"/>
    <col min="66" max="66" width="10.7109375" style="13" customWidth="1"/>
    <col min="67" max="67" width="3.7109375" customWidth="1"/>
    <col min="68" max="68" width="10.7109375" style="13" customWidth="1"/>
    <col min="69" max="69" width="3.7109375" customWidth="1"/>
    <col min="70" max="70" width="10.7109375" style="13" customWidth="1"/>
    <col min="71" max="71" width="3.7109375" customWidth="1"/>
    <col min="72" max="72" width="10.7109375" style="13" customWidth="1"/>
    <col min="73" max="73" width="3.7109375" customWidth="1"/>
    <col min="74" max="74" width="10.7109375" style="13" customWidth="1"/>
    <col min="75" max="75" width="3.7109375" customWidth="1"/>
    <col min="76" max="76" width="10.7109375" style="13" customWidth="1"/>
    <col min="77" max="77" width="3.7109375" customWidth="1"/>
    <col min="78" max="78" width="10.7109375" style="13" customWidth="1"/>
    <col min="79" max="79" width="3.7109375" customWidth="1"/>
    <col min="80" max="80" width="10.7109375" style="13" customWidth="1"/>
    <col min="81" max="81" width="3.7109375" customWidth="1"/>
    <col min="82" max="82" width="10.7109375" style="13" customWidth="1"/>
    <col min="83" max="83" width="3.7109375" customWidth="1"/>
    <col min="84" max="84" width="10.7109375" style="13" customWidth="1"/>
    <col min="85" max="85" width="3.7109375" customWidth="1"/>
    <col min="86" max="86" width="10.7109375" style="13" customWidth="1"/>
    <col min="87" max="87" width="3.7109375" customWidth="1"/>
    <col min="88" max="88" width="10.7109375" style="13" customWidth="1"/>
    <col min="89" max="89" width="3.7109375" customWidth="1"/>
    <col min="90" max="90" width="10.7109375" style="13" customWidth="1"/>
    <col min="91" max="91" width="3.7109375" customWidth="1"/>
    <col min="92" max="92" width="10.7109375" style="13" customWidth="1"/>
    <col min="93" max="93" width="3.7109375" customWidth="1"/>
    <col min="94" max="94" width="10.7109375" style="13" customWidth="1"/>
    <col min="95" max="95" width="3.7109375" customWidth="1"/>
    <col min="96" max="96" width="10.7109375" style="13" customWidth="1"/>
    <col min="97" max="97" width="3.7109375" customWidth="1"/>
    <col min="98" max="98" width="10.7109375" style="13" customWidth="1"/>
    <col min="99" max="99" width="3.7109375" customWidth="1"/>
    <col min="100" max="100" width="10.7109375" style="13" customWidth="1"/>
    <col min="101" max="101" width="3.7109375" customWidth="1"/>
    <col min="102" max="102" width="10.7109375" style="13" customWidth="1"/>
    <col min="103" max="103" width="3.7109375" customWidth="1"/>
    <col min="104" max="104" width="10.7109375" style="13" customWidth="1"/>
    <col min="105" max="105" width="3.7109375" customWidth="1"/>
    <col min="106" max="106" width="10.7109375" style="13" customWidth="1"/>
    <col min="107" max="107" width="3.7109375" customWidth="1"/>
    <col min="108" max="108" width="10.7109375" style="13" customWidth="1"/>
    <col min="109" max="109" width="3.7109375" customWidth="1"/>
    <col min="110" max="110" width="10.7109375" style="13" customWidth="1"/>
    <col min="111" max="111" width="3.7109375" customWidth="1"/>
    <col min="112" max="112" width="10.7109375" style="13" customWidth="1"/>
    <col min="113" max="113" width="3.7109375" customWidth="1"/>
    <col min="114" max="114" width="10.7109375" style="13" customWidth="1"/>
    <col min="115" max="115" width="3.7109375" customWidth="1"/>
    <col min="116" max="116" width="10.7109375" style="13" customWidth="1"/>
    <col min="117" max="117" width="3.7109375" customWidth="1"/>
    <col min="118" max="118" width="10.7109375" style="13" customWidth="1"/>
    <col min="119" max="119" width="3.7109375" customWidth="1"/>
    <col min="120" max="120" width="10.7109375" style="13" customWidth="1"/>
    <col min="121" max="121" width="3.7109375" customWidth="1"/>
    <col min="122" max="122" width="10.7109375" style="13" customWidth="1"/>
    <col min="123" max="123" width="3.7109375" customWidth="1"/>
    <col min="124" max="124" width="10.7109375" style="13" customWidth="1"/>
    <col min="125" max="125" width="3.7109375" customWidth="1"/>
    <col min="126" max="126" width="10.7109375" style="13" customWidth="1"/>
    <col min="127" max="127" width="3.7109375" customWidth="1"/>
    <col min="128" max="128" width="10.7109375" style="13" customWidth="1"/>
    <col min="129" max="129" width="3.7109375" customWidth="1"/>
    <col min="130" max="130" width="10.7109375" style="13" customWidth="1"/>
    <col min="131" max="131" width="3.7109375" customWidth="1"/>
    <col min="132" max="132" width="10.7109375" style="13" customWidth="1"/>
    <col min="133" max="133" width="3.7109375" customWidth="1"/>
    <col min="134" max="134" width="10.7109375" style="13" customWidth="1"/>
    <col min="135" max="135" width="3.7109375" customWidth="1"/>
    <col min="136" max="136" width="10.7109375" style="13" customWidth="1"/>
    <col min="137" max="137" width="3.7109375" customWidth="1"/>
    <col min="138" max="138" width="10.7109375" style="13" customWidth="1"/>
    <col min="139" max="139" width="3.7109375" customWidth="1"/>
    <col min="140" max="140" width="10.7109375" style="13" customWidth="1"/>
    <col min="142" max="142" width="10.7109375" style="74" customWidth="1"/>
    <col min="143" max="143" width="2.7109375" customWidth="1"/>
    <col min="144" max="144" width="10.7109375" style="74" customWidth="1"/>
    <col min="145" max="145" width="2.7109375" customWidth="1"/>
    <col min="146" max="146" width="10.7109375" style="74" customWidth="1"/>
    <col min="147" max="147" width="2.7109375" customWidth="1"/>
    <col min="148" max="148" width="10.7109375" style="77" customWidth="1"/>
    <col min="149" max="149" width="10.7109375" customWidth="1"/>
  </cols>
  <sheetData>
    <row r="1" spans="1:149" s="3" customFormat="1" ht="54.95" customHeight="1" x14ac:dyDescent="0.25">
      <c r="A1" s="2" t="s">
        <v>0</v>
      </c>
      <c r="B1" s="8" t="s">
        <v>3</v>
      </c>
      <c r="C1" s="36" t="s">
        <v>92</v>
      </c>
      <c r="D1" s="7" t="s">
        <v>137</v>
      </c>
      <c r="E1" s="7" t="s">
        <v>138</v>
      </c>
      <c r="F1" s="7" t="s">
        <v>139</v>
      </c>
      <c r="G1" s="7" t="s">
        <v>140</v>
      </c>
      <c r="H1" s="7" t="s">
        <v>141</v>
      </c>
      <c r="I1" s="7" t="s">
        <v>142</v>
      </c>
      <c r="J1" s="7" t="s">
        <v>143</v>
      </c>
      <c r="K1" s="42" t="s">
        <v>144</v>
      </c>
      <c r="L1" s="21" t="s">
        <v>9</v>
      </c>
      <c r="M1" s="21"/>
      <c r="N1" s="21" t="s">
        <v>10</v>
      </c>
      <c r="O1" s="21"/>
      <c r="P1" s="21" t="s">
        <v>11</v>
      </c>
      <c r="Q1" s="21"/>
      <c r="R1" s="21" t="s">
        <v>12</v>
      </c>
      <c r="S1" s="21"/>
      <c r="T1" s="38" t="s">
        <v>7</v>
      </c>
      <c r="U1" s="21"/>
      <c r="V1" s="21" t="s">
        <v>13</v>
      </c>
      <c r="W1" s="21"/>
      <c r="X1" s="21" t="s">
        <v>20</v>
      </c>
      <c r="Y1" s="21"/>
      <c r="Z1" s="21" t="s">
        <v>21</v>
      </c>
      <c r="AA1" s="21"/>
      <c r="AB1" s="21" t="s">
        <v>22</v>
      </c>
      <c r="AC1" s="21"/>
      <c r="AD1" s="21" t="s">
        <v>23</v>
      </c>
      <c r="AE1" s="21"/>
      <c r="AF1" s="38" t="s">
        <v>8</v>
      </c>
      <c r="AG1" s="21"/>
      <c r="AH1" s="21" t="s">
        <v>14</v>
      </c>
      <c r="AI1" s="21"/>
      <c r="AJ1" s="21" t="s">
        <v>15</v>
      </c>
      <c r="AK1" s="21"/>
      <c r="AL1" s="21" t="s">
        <v>16</v>
      </c>
      <c r="AM1" s="21"/>
      <c r="AN1" s="21" t="s">
        <v>24</v>
      </c>
      <c r="AO1" s="21"/>
      <c r="AP1" s="21" t="s">
        <v>25</v>
      </c>
      <c r="AQ1" s="21"/>
      <c r="AR1" s="21" t="s">
        <v>26</v>
      </c>
      <c r="AS1" s="21"/>
      <c r="AT1" s="21" t="s">
        <v>27</v>
      </c>
      <c r="AU1" s="21"/>
      <c r="AV1" s="21" t="s">
        <v>28</v>
      </c>
      <c r="AW1" s="21"/>
      <c r="AX1" s="21" t="s">
        <v>29</v>
      </c>
      <c r="AY1" s="21"/>
      <c r="AZ1" s="21" t="s">
        <v>30</v>
      </c>
      <c r="BA1" s="18"/>
      <c r="BB1" s="47" t="s">
        <v>31</v>
      </c>
      <c r="BC1" s="23"/>
      <c r="BD1" s="23" t="s">
        <v>32</v>
      </c>
      <c r="BE1" s="23"/>
      <c r="BF1" s="23" t="s">
        <v>33</v>
      </c>
      <c r="BG1" s="23"/>
      <c r="BH1" s="23" t="s">
        <v>34</v>
      </c>
      <c r="BI1" s="23"/>
      <c r="BJ1" s="23" t="s">
        <v>35</v>
      </c>
      <c r="BK1" s="23"/>
      <c r="BL1" s="24" t="s">
        <v>36</v>
      </c>
      <c r="BM1" s="18"/>
      <c r="BN1" s="47" t="s">
        <v>37</v>
      </c>
      <c r="BO1" s="23"/>
      <c r="BP1" s="23" t="s">
        <v>38</v>
      </c>
      <c r="BQ1" s="23"/>
      <c r="BR1" s="23" t="s">
        <v>39</v>
      </c>
      <c r="BS1" s="23"/>
      <c r="BT1" s="23" t="s">
        <v>40</v>
      </c>
      <c r="BU1" s="23"/>
      <c r="BV1" s="23" t="s">
        <v>41</v>
      </c>
      <c r="BW1" s="23"/>
      <c r="BX1" s="23" t="s">
        <v>42</v>
      </c>
      <c r="BY1" s="23"/>
      <c r="BZ1" s="23" t="s">
        <v>43</v>
      </c>
      <c r="CA1" s="23"/>
      <c r="CB1" s="23" t="s">
        <v>44</v>
      </c>
      <c r="CC1" s="22"/>
      <c r="CD1" s="47" t="s">
        <v>45</v>
      </c>
      <c r="CE1" s="23"/>
      <c r="CF1" s="23" t="s">
        <v>46</v>
      </c>
      <c r="CG1" s="23"/>
      <c r="CH1" s="23" t="s">
        <v>47</v>
      </c>
      <c r="CI1" s="23"/>
      <c r="CJ1" s="23" t="s">
        <v>48</v>
      </c>
      <c r="CK1" s="23"/>
      <c r="CL1" s="23" t="s">
        <v>49</v>
      </c>
      <c r="CM1" s="23"/>
      <c r="CN1" s="23" t="s">
        <v>52</v>
      </c>
      <c r="CO1" s="23"/>
      <c r="CP1" s="23" t="s">
        <v>50</v>
      </c>
      <c r="CQ1" s="23"/>
      <c r="CR1" s="47" t="s">
        <v>51</v>
      </c>
      <c r="CS1" s="23"/>
      <c r="CT1" s="23" t="s">
        <v>53</v>
      </c>
      <c r="CU1" s="23"/>
      <c r="CV1" s="23" t="s">
        <v>54</v>
      </c>
      <c r="CW1" s="23"/>
      <c r="CX1" s="23" t="s">
        <v>55</v>
      </c>
      <c r="CY1" s="23"/>
      <c r="CZ1" s="47" t="s">
        <v>56</v>
      </c>
      <c r="DA1" s="19"/>
      <c r="DB1" s="23" t="s">
        <v>58</v>
      </c>
      <c r="DC1" s="23"/>
      <c r="DD1" s="23" t="s">
        <v>59</v>
      </c>
      <c r="DE1" s="23"/>
      <c r="DF1" s="23" t="s">
        <v>60</v>
      </c>
      <c r="DG1" s="23"/>
      <c r="DH1" s="23" t="s">
        <v>61</v>
      </c>
      <c r="DI1" s="23"/>
      <c r="DJ1" s="23" t="s">
        <v>62</v>
      </c>
      <c r="DK1" s="23"/>
      <c r="DL1" s="23" t="s">
        <v>63</v>
      </c>
      <c r="DM1" s="23"/>
      <c r="DN1" s="23" t="s">
        <v>64</v>
      </c>
      <c r="DO1" s="19"/>
      <c r="DP1" s="48" t="s">
        <v>65</v>
      </c>
      <c r="DQ1" s="23"/>
      <c r="DR1" s="23" t="s">
        <v>66</v>
      </c>
      <c r="DS1" s="23"/>
      <c r="DT1" s="23" t="s">
        <v>67</v>
      </c>
      <c r="DU1" s="23"/>
      <c r="DV1" s="23" t="s">
        <v>68</v>
      </c>
      <c r="DW1" s="23"/>
      <c r="DX1" s="23" t="s">
        <v>69</v>
      </c>
      <c r="DY1" s="23"/>
      <c r="DZ1" s="23" t="s">
        <v>70</v>
      </c>
      <c r="EA1" s="23"/>
      <c r="EB1" s="23" t="s">
        <v>71</v>
      </c>
      <c r="EC1" s="23"/>
      <c r="ED1" s="23" t="s">
        <v>72</v>
      </c>
      <c r="EE1" s="23"/>
      <c r="EF1" s="23" t="s">
        <v>73</v>
      </c>
      <c r="EG1" s="23"/>
      <c r="EH1" s="23" t="s">
        <v>74</v>
      </c>
      <c r="EI1" s="23"/>
      <c r="EJ1" s="47" t="s">
        <v>75</v>
      </c>
      <c r="EK1" s="23"/>
      <c r="EL1" s="66" t="s">
        <v>175</v>
      </c>
      <c r="EM1" s="67"/>
      <c r="EN1" s="66" t="s">
        <v>176</v>
      </c>
      <c r="EO1" s="67"/>
      <c r="EP1" s="66" t="s">
        <v>177</v>
      </c>
      <c r="EQ1" s="19"/>
      <c r="ER1" s="75" t="s">
        <v>178</v>
      </c>
      <c r="ES1" s="18" t="s">
        <v>179</v>
      </c>
    </row>
    <row r="2" spans="1:149" ht="16.5" x14ac:dyDescent="0.3">
      <c r="A2" s="4" t="str">
        <f>Vstup!A2</f>
        <v>Prokop František</v>
      </c>
      <c r="B2" s="31">
        <f>Vstup!B2</f>
        <v>7305124409</v>
      </c>
      <c r="C2" s="9">
        <f>Vstup!C2</f>
        <v>44930</v>
      </c>
      <c r="D2" s="9">
        <v>45323</v>
      </c>
      <c r="E2" s="5"/>
      <c r="F2" s="12"/>
      <c r="G2" s="16"/>
      <c r="H2" s="12"/>
      <c r="I2" s="12"/>
      <c r="J2" s="12"/>
      <c r="K2" s="43">
        <f t="shared" ref="K2" si="0">SUM(T2,AF2,BB2,BN2,CD2,CR2,CZ2,DP2,EJ2)</f>
        <v>0</v>
      </c>
      <c r="L2" s="26"/>
      <c r="M2" s="27">
        <f t="shared" ref="M2" si="1">IF(L2="P", 1, IF(OR(L2="N", L2="W"), 1, 0))</f>
        <v>0</v>
      </c>
      <c r="N2" s="28"/>
      <c r="O2" s="27">
        <f t="shared" ref="O2" si="2">IF(N2="P", 1, IF(OR(N2="N", N2="W"), 1, 0))</f>
        <v>0</v>
      </c>
      <c r="P2" s="28"/>
      <c r="Q2" s="27">
        <f t="shared" ref="Q2" si="3">IF(P2="P", 2, IF(OR(P2="N", P2="W"), 2, 0))</f>
        <v>0</v>
      </c>
      <c r="R2" s="28"/>
      <c r="S2" s="27">
        <f t="shared" ref="S2" si="4">IF(R2="P", 2, IF(OR(R2="N", R2="W"), 2, 0))</f>
        <v>0</v>
      </c>
      <c r="T2" s="39">
        <f t="shared" ref="T2" si="5">IF(SUM(M2, O2, Q2, S2)&gt;=3, 3, SUM(M2, O2, Q2, S2))</f>
        <v>0</v>
      </c>
      <c r="U2" s="29"/>
      <c r="V2" s="28"/>
      <c r="W2" s="27">
        <f t="shared" ref="W2" si="6">IF(V2="P", 1, IF(OR(V2="N", V2="W"), 2, 0))</f>
        <v>0</v>
      </c>
      <c r="X2" s="27"/>
      <c r="Y2" s="27">
        <f t="shared" ref="Y2" si="7">IF(X2="P", 1, IF(OR(X2="N", X2="W"), 2, 0))</f>
        <v>0</v>
      </c>
      <c r="Z2" s="27"/>
      <c r="AA2" s="27">
        <f t="shared" ref="AA2" si="8">IF(Z2="P", 1, IF(OR(Z2="N", Z2="W"), 4, 0))</f>
        <v>0</v>
      </c>
      <c r="AB2" s="30"/>
      <c r="AC2" s="27">
        <f t="shared" ref="AC2" si="9">IF(AB2="P", 2, IF(OR(AB2="N", AB2="W"), 6, 0))</f>
        <v>0</v>
      </c>
      <c r="AD2" s="25"/>
      <c r="AE2" s="27">
        <f t="shared" ref="AE2" si="10">IF(AD2="P", 1, IF(OR(AD2="N", AD2="W"), 2, 0))</f>
        <v>0</v>
      </c>
      <c r="AF2" s="39">
        <f t="shared" ref="AF2" si="11">IF(SUM(W2, Y2, AA2, AC2, AE2)&gt;=6, 6, SUM(W2, Y2, AA2, AC2, AE2))</f>
        <v>0</v>
      </c>
      <c r="AG2" s="29"/>
      <c r="AH2" s="30"/>
      <c r="AI2" s="27">
        <f t="shared" ref="AI2" si="12">IF(AH2="P", 1, IF(OR(AH2="N", AH2="W"), 2, 0))</f>
        <v>0</v>
      </c>
      <c r="AJ2" s="30"/>
      <c r="AK2" s="27">
        <f t="shared" ref="AK2" si="13">IF(AJ2="P", 1, IF(OR(AJ2="N", AJ2="W"), 2, 0))</f>
        <v>0</v>
      </c>
      <c r="AL2" s="30"/>
      <c r="AM2" s="27">
        <f t="shared" ref="AM2" si="14">IF(AL2="P", 1, IF(OR(AL2="N", AL2="W"), 2, 0))</f>
        <v>0</v>
      </c>
      <c r="AN2" s="30"/>
      <c r="AO2" s="27">
        <f t="shared" ref="AO2" si="15">IF(AN2="P", 1, IF(OR(AN2="N", AN2="W"), 2, 0))</f>
        <v>0</v>
      </c>
      <c r="AP2" s="30"/>
      <c r="AQ2" s="27">
        <f t="shared" ref="AQ2" si="16">IF(AP2="P", 1, IF(OR(AP2="N", AP2="W"), 2, 0))</f>
        <v>0</v>
      </c>
      <c r="AR2" s="30"/>
      <c r="AS2" s="27">
        <f t="shared" ref="AS2" si="17">IF(AR2="P", 1, IF(OR(AR2="N", AR2="W"), 2, 0))</f>
        <v>0</v>
      </c>
      <c r="AT2" s="30"/>
      <c r="AU2" s="27">
        <f t="shared" ref="AU2" si="18">IF(AT2="P", 1, IF(OR(AT2="N", AT2="W"), 2, 0))</f>
        <v>0</v>
      </c>
      <c r="AV2" s="30"/>
      <c r="AW2" s="27">
        <f t="shared" ref="AW2" si="19">IF(AV2="P", 1, IF(OR(AV2="N", AV2="W"), 2, 0))</f>
        <v>0</v>
      </c>
      <c r="AX2" s="30"/>
      <c r="AY2" s="27">
        <f t="shared" ref="AY2" si="20">IF(AX2="P", 1, IF(OR(AX2="N", AX2="W"), 2, 0))</f>
        <v>0</v>
      </c>
      <c r="AZ2" s="30"/>
      <c r="BA2" s="27">
        <f t="shared" ref="BA2" si="21">IF(AZ2="P", 1, IF(OR(AZ2="N", AZ2="W"), 2, 0))</f>
        <v>0</v>
      </c>
      <c r="BB2" s="39">
        <f t="shared" ref="BB2" si="22">IF(SUM(AI2,AK2,AM2,AO2,AQ2,AS2, AU2, AW2, AY2, BA2)&gt;=6, 6, SUM(AI2,AK2,AM2,AO2,AQ2,AS2, AU2, AW2, AY2, BA2))</f>
        <v>0</v>
      </c>
      <c r="BC2" s="27"/>
      <c r="BD2" s="30"/>
      <c r="BE2" s="27">
        <f t="shared" ref="BE2" si="23">IF(BD2="P", 2, IF(OR(BD2="N", BD2="W"), 4, 0))</f>
        <v>0</v>
      </c>
      <c r="BF2" s="30"/>
      <c r="BG2" s="27">
        <f t="shared" ref="BG2" si="24">IF(BF2="P", 1, IF(OR(BF2="N", BF2="W"), 2, 0))</f>
        <v>0</v>
      </c>
      <c r="BH2" s="30"/>
      <c r="BI2" s="27">
        <f t="shared" ref="BI2" si="25">IF(BH2="P", 3, IF(OR(BH2="N", BH2="W"), 6, 0))</f>
        <v>0</v>
      </c>
      <c r="BJ2" s="30"/>
      <c r="BK2" s="27">
        <f t="shared" ref="BK2" si="26">IF(BJ2="P", 1, IF(OR(BJ2="N", BJ2="W"), 3, 0))</f>
        <v>0</v>
      </c>
      <c r="BL2" s="30"/>
      <c r="BM2" s="27">
        <f t="shared" ref="BM2" si="27">IF(BL2="P", 2, IF(OR(BL2="N", BL2="W"), 6, 0))</f>
        <v>0</v>
      </c>
      <c r="BN2" s="39">
        <f t="shared" ref="BN2" si="28">IF(SUM(BE2, BG2, BI2, BK2, BM2)&gt;=6, 6, SUM(BE2, BG2, BI2, BK2, BM2))</f>
        <v>0</v>
      </c>
      <c r="BO2" s="30"/>
      <c r="BP2" s="30"/>
      <c r="BQ2" s="27">
        <f t="shared" ref="BQ2" si="29">IF(BP2="P", 1, IF(OR(BP2="N", BP2="W"), 2, 0))</f>
        <v>0</v>
      </c>
      <c r="BR2" s="30"/>
      <c r="BS2" s="27">
        <f t="shared" ref="BS2" si="30">IF(BR2="P", 0, IF(OR(BR2="N", BR2="W"), 3, 0))</f>
        <v>0</v>
      </c>
      <c r="BT2" s="30"/>
      <c r="BU2" s="27">
        <f t="shared" ref="BU2" si="31">IF(BT2="P", 2, IF(OR(BT2="N", BT2="W"), 4, 0))</f>
        <v>0</v>
      </c>
      <c r="BV2" s="30"/>
      <c r="BW2" s="27">
        <f t="shared" ref="BW2" si="32">IF(BV2="P", 2, IF(OR(BV2="N", BV2="W"), 4, 0))</f>
        <v>0</v>
      </c>
      <c r="BX2" s="30"/>
      <c r="BY2" s="27">
        <f t="shared" ref="BY2" si="33">IF(BX2="P", 2, IF(OR(BX2="N", BX2="W"), 4, 0))</f>
        <v>0</v>
      </c>
      <c r="BZ2" s="30"/>
      <c r="CA2" s="27">
        <f t="shared" ref="CA2" si="34">IF(BZ2="P", 4, IF(OR(BZ2="N", BZ2="W"), 6, 0))</f>
        <v>0</v>
      </c>
      <c r="CB2" s="30"/>
      <c r="CC2" s="27">
        <f t="shared" ref="CC2" si="35">IF(CB2="P", 4, IF(OR(CB2="N", CB2="W"), 6, 0))</f>
        <v>0</v>
      </c>
      <c r="CD2" s="39">
        <f t="shared" ref="CD2" si="36">IF(SUM(BQ2,BS2,BU2, BW2, BY2, CA2, CC2)&gt;=6, 6, SUM(BQ2,BS2,BU2, BW2, BY2, CA2, CC2))</f>
        <v>0</v>
      </c>
      <c r="CE2" s="30"/>
      <c r="CF2" s="30"/>
      <c r="CG2" s="27">
        <f t="shared" ref="CG2" si="37">IF(CF2="P", 1, IF(OR(CF2="N", CF2="W"), 4, 0))</f>
        <v>0</v>
      </c>
      <c r="CH2" s="30"/>
      <c r="CI2" s="27">
        <f t="shared" ref="CI2" si="38">IF(CH2="P", 2, IF(OR(CH2="N", CH2="W"), 4, 0))</f>
        <v>0</v>
      </c>
      <c r="CJ2" s="30"/>
      <c r="CK2" s="27">
        <f t="shared" ref="CK2" si="39">IF(CJ2="P", 1, IF(OR(CJ2="N", CJ2="W"), 3, 0))</f>
        <v>0</v>
      </c>
      <c r="CL2" s="30"/>
      <c r="CM2" s="27">
        <f t="shared" ref="CM2" si="40">IF(CL2="P", 2, IF(OR(CL2="N", CL2="W"), 4, 0))</f>
        <v>0</v>
      </c>
      <c r="CN2" s="30"/>
      <c r="CO2" s="27">
        <f t="shared" ref="CO2" si="41">IF(CN2="P", 3, IF(OR(CN2="N", CN2="W"), 6, 0))</f>
        <v>0</v>
      </c>
      <c r="CP2" s="30"/>
      <c r="CQ2" s="27">
        <f t="shared" ref="CQ2" si="42">IF(CP2="P", 3, IF(OR(CP2="N", CP2="W"), 6, 0))</f>
        <v>0</v>
      </c>
      <c r="CR2" s="39">
        <f t="shared" ref="CR2" si="43">IF(SUM(CG2,CI2, CK2, CM2, CO2, CQ2)&gt;=6, 6, SUM(CG2,CI2, CK2, CM2, CO2, CQ2))</f>
        <v>0</v>
      </c>
      <c r="CS2" s="27"/>
      <c r="CT2" s="30"/>
      <c r="CU2" s="27">
        <f t="shared" ref="CU2" si="44">IF(CT2="P", 3, IF(OR(CT2="N", CT2="W"), 6, 0))</f>
        <v>0</v>
      </c>
      <c r="CV2" s="30"/>
      <c r="CW2" s="27">
        <f t="shared" ref="CW2" si="45">IF(CV2="P", 3, IF(OR(CV2="N", CV2="W"), 6, 0))</f>
        <v>0</v>
      </c>
      <c r="CX2" s="30"/>
      <c r="CY2" s="27">
        <f t="shared" ref="CY2" si="46">IF(CX2="P", 3, IF(OR(CX2="N", CX2="W"), 6, 0))</f>
        <v>0</v>
      </c>
      <c r="CZ2" s="39">
        <f t="shared" ref="CZ2" si="47">IF(SUM(CU2, CW2, CY2)&gt;=9, 9, SUM( CU2, CW2, CY2))</f>
        <v>0</v>
      </c>
      <c r="DA2" s="30"/>
      <c r="DB2" s="30"/>
      <c r="DC2" s="27">
        <f t="shared" ref="DC2" si="48">IF(DB2="P", 1, IF(OR(DB2="N", DB2="W"), 4, 0))</f>
        <v>0</v>
      </c>
      <c r="DD2" s="30"/>
      <c r="DE2" s="27">
        <f t="shared" ref="DE2" si="49">IF(DD2="P", 2, IF(OR(DD2="N", DD2="W"), 4, 0))</f>
        <v>0</v>
      </c>
      <c r="DF2" s="30"/>
      <c r="DG2" s="27">
        <f t="shared" ref="DG2" si="50">IF(DF2="P", 3, IF(OR(DF2="N", DF2="W"), 6, 0))</f>
        <v>0</v>
      </c>
      <c r="DH2" s="30"/>
      <c r="DI2" s="27">
        <f t="shared" ref="DI2" si="51">IF(DH2="P", 2, IF(OR(DH2="N", DH2="W"), 4, 0))</f>
        <v>0</v>
      </c>
      <c r="DJ2" s="30"/>
      <c r="DK2" s="27">
        <f t="shared" ref="DK2" si="52">IF(DJ2="P", 3, IF(OR(DJ2="N", DJ2="W"), 6, 0))</f>
        <v>0</v>
      </c>
      <c r="DL2" s="30"/>
      <c r="DM2" s="27">
        <f t="shared" ref="DM2" si="53">IF(DL2="P", 4, IF(OR(DL2="N", DL2="W"), 8, 0))</f>
        <v>0</v>
      </c>
      <c r="DN2" s="30"/>
      <c r="DO2" s="27">
        <f t="shared" ref="DO2" si="54">IF(DN2="P", 3, IF(OR(DN2="N", DN2="W"), 6, 0))</f>
        <v>0</v>
      </c>
      <c r="DP2" s="49">
        <f>IF(SUM(DC2,DE2,DG2,DI2,DK2,DM2,DO2)&gt;=12, 12, SUM(DC2,DE2,DG2,DI2,DK2,DM2,DO2))</f>
        <v>0</v>
      </c>
      <c r="DQ2" s="27"/>
      <c r="DR2" s="30"/>
      <c r="DS2" s="27">
        <f t="shared" ref="DS2" si="55">IF(DR2="P", 1, IF(OR(DR2="N", DR2="W"), 1, 0))</f>
        <v>0</v>
      </c>
      <c r="DT2" s="30"/>
      <c r="DU2" s="27">
        <f t="shared" ref="DU2" si="56">IF(DT2="P", 1, IF(OR(DT2="N", DT2="W"), 3, 0))</f>
        <v>0</v>
      </c>
      <c r="DV2" s="30"/>
      <c r="DW2" s="27">
        <f t="shared" ref="DW2" si="57">IF(DV2="P", 1, IF(OR(DV2="N", DV2="W"), 3, 0))</f>
        <v>0</v>
      </c>
      <c r="DX2" s="30"/>
      <c r="DY2" s="27">
        <f t="shared" ref="DY2" si="58">IF(DX2="P", 3, IF(OR(DX2="N", DX2="W"), 9, 0))</f>
        <v>0</v>
      </c>
      <c r="DZ2" s="30"/>
      <c r="EA2" s="27">
        <f t="shared" ref="EA2" si="59">IF(DZ2="P", 3, IF(OR(DZ2="N", DZ2="W"), 9, 0))</f>
        <v>0</v>
      </c>
      <c r="EB2" s="30"/>
      <c r="EC2" s="27">
        <f t="shared" ref="EC2" si="60">IF(EB2="P", 3, IF(OR(EB2="N", EB2="W"), 9, 0))</f>
        <v>0</v>
      </c>
      <c r="ED2" s="30"/>
      <c r="EE2" s="27">
        <f t="shared" ref="EE2" si="61">IF(ED2="P", 3, IF(OR(ED2="N", ED2="W"), 6, 0))</f>
        <v>0</v>
      </c>
      <c r="EF2" s="30"/>
      <c r="EG2" s="27">
        <f t="shared" ref="EG2" si="62">IF(EF2="P", 3, IF(OR(EF2="N", EF2="W"), 6, 0))</f>
        <v>0</v>
      </c>
      <c r="EH2" s="30"/>
      <c r="EI2" s="27">
        <f t="shared" ref="EI2" si="63">IF(EH2="P", 3, IF(OR(EH2="N", EH2="W"), 9, 0))</f>
        <v>0</v>
      </c>
      <c r="EJ2" s="49">
        <f t="shared" ref="EJ2" si="64">IF(SUM(DS2,DU2,DW2,DY2,EA2,EC2,EE2,EG2,EI2)&gt;=9, 9, SUM(DS2,DU2,DW2,DY2,EA2,EC2,EE2,EG2,EI2))</f>
        <v>0</v>
      </c>
      <c r="EK2" s="30"/>
      <c r="EL2" s="69">
        <f>SUM(BE2+BG2+BI2+BK2+BM2)</f>
        <v>0</v>
      </c>
      <c r="EM2" s="70"/>
      <c r="EN2" s="71">
        <f>SUM(BQ2+BS2+BU2+BW2+BY2+CA2+CC2)</f>
        <v>0</v>
      </c>
      <c r="EO2" s="72"/>
      <c r="EP2" s="71">
        <f>SUM(DC2+DE2+DG2+DI2+DK2+DM2+DO2)</f>
        <v>0</v>
      </c>
      <c r="ER2" s="76">
        <f>SUM(T2+AF2+BB2+CR2+CZ2+EJ2+EL2+EN2+EP2)</f>
        <v>0</v>
      </c>
      <c r="ES2" s="13">
        <f>K2</f>
        <v>0</v>
      </c>
    </row>
    <row r="3" spans="1:149" ht="16.5" x14ac:dyDescent="0.3">
      <c r="A3" s="4" t="str">
        <f>Vstup!A3</f>
        <v>Krausová Anna</v>
      </c>
      <c r="B3" s="31">
        <f>Vstup!B3</f>
        <v>6453100918</v>
      </c>
      <c r="C3" s="9">
        <f>Vstup!C3</f>
        <v>44964</v>
      </c>
      <c r="D3" s="9"/>
      <c r="E3" s="5"/>
      <c r="F3" s="12"/>
      <c r="G3" s="16"/>
      <c r="H3" s="12"/>
      <c r="I3" s="12"/>
      <c r="J3" s="12"/>
      <c r="K3" s="43">
        <f t="shared" ref="K3:K17" si="65">SUM(T3,AF3,BB3,BN3,CD3,CR3,CZ3,DP3,EJ3)</f>
        <v>0</v>
      </c>
      <c r="L3" s="26"/>
      <c r="M3" s="27">
        <f t="shared" ref="M3:M17" si="66">IF(L3="P", 1, IF(OR(L3="N", L3="W"), 1, 0))</f>
        <v>0</v>
      </c>
      <c r="N3" s="28"/>
      <c r="O3" s="27">
        <f t="shared" ref="O3:O17" si="67">IF(N3="P", 1, IF(OR(N3="N", N3="W"), 1, 0))</f>
        <v>0</v>
      </c>
      <c r="P3" s="28"/>
      <c r="Q3" s="27">
        <f t="shared" ref="Q3:Q17" si="68">IF(P3="P", 2, IF(OR(P3="N", P3="W"), 2, 0))</f>
        <v>0</v>
      </c>
      <c r="R3" s="28"/>
      <c r="S3" s="27">
        <f t="shared" ref="S3:S17" si="69">IF(R3="P", 2, IF(OR(R3="N", R3="W"), 2, 0))</f>
        <v>0</v>
      </c>
      <c r="T3" s="39">
        <f t="shared" ref="T3:T17" si="70">IF(SUM(M3, O3, Q3, S3)&gt;=3, 3, SUM(M3, O3, Q3, S3))</f>
        <v>0</v>
      </c>
      <c r="U3" s="29"/>
      <c r="V3" s="28"/>
      <c r="W3" s="27">
        <f t="shared" ref="W3:W17" si="71">IF(V3="P", 1, IF(OR(V3="N", V3="W"), 2, 0))</f>
        <v>0</v>
      </c>
      <c r="X3" s="27"/>
      <c r="Y3" s="27">
        <f t="shared" ref="Y3:Y17" si="72">IF(X3="P", 1, IF(OR(X3="N", X3="W"), 2, 0))</f>
        <v>0</v>
      </c>
      <c r="Z3" s="27"/>
      <c r="AA3" s="27">
        <f t="shared" ref="AA3:AA17" si="73">IF(Z3="P", 1, IF(OR(Z3="N", Z3="W"), 4, 0))</f>
        <v>0</v>
      </c>
      <c r="AB3" s="30"/>
      <c r="AC3" s="27">
        <f t="shared" ref="AC3:AC17" si="74">IF(AB3="P", 2, IF(OR(AB3="N", AB3="W"), 6, 0))</f>
        <v>0</v>
      </c>
      <c r="AD3" s="25"/>
      <c r="AE3" s="27">
        <f t="shared" ref="AE3:AE17" si="75">IF(AD3="P", 1, IF(OR(AD3="N", AD3="W"), 2, 0))</f>
        <v>0</v>
      </c>
      <c r="AF3" s="39">
        <f t="shared" ref="AF3:AF17" si="76">IF(SUM(W3, Y3, AA3, AC3, AE3)&gt;=6, 6, SUM(W3, Y3, AA3, AC3, AE3))</f>
        <v>0</v>
      </c>
      <c r="AG3" s="29"/>
      <c r="AH3" s="30"/>
      <c r="AI3" s="27">
        <f t="shared" ref="AI3:AI17" si="77">IF(AH3="P", 1, IF(OR(AH3="N", AH3="W"), 2, 0))</f>
        <v>0</v>
      </c>
      <c r="AJ3" s="30"/>
      <c r="AK3" s="27">
        <f t="shared" ref="AK3:AK17" si="78">IF(AJ3="P", 1, IF(OR(AJ3="N", AJ3="W"), 2, 0))</f>
        <v>0</v>
      </c>
      <c r="AL3" s="30"/>
      <c r="AM3" s="27">
        <f t="shared" ref="AM3:AM17" si="79">IF(AL3="P", 1, IF(OR(AL3="N", AL3="W"), 2, 0))</f>
        <v>0</v>
      </c>
      <c r="AN3" s="30"/>
      <c r="AO3" s="27">
        <f t="shared" ref="AO3:AO17" si="80">IF(AN3="P", 1, IF(OR(AN3="N", AN3="W"), 2, 0))</f>
        <v>0</v>
      </c>
      <c r="AP3" s="30"/>
      <c r="AQ3" s="27">
        <f t="shared" ref="AQ3:AQ17" si="81">IF(AP3="P", 1, IF(OR(AP3="N", AP3="W"), 2, 0))</f>
        <v>0</v>
      </c>
      <c r="AR3" s="30"/>
      <c r="AS3" s="27">
        <f t="shared" ref="AS3:AS17" si="82">IF(AR3="P", 1, IF(OR(AR3="N", AR3="W"), 2, 0))</f>
        <v>0</v>
      </c>
      <c r="AT3" s="30"/>
      <c r="AU3" s="27">
        <f t="shared" ref="AU3:AU17" si="83">IF(AT3="P", 1, IF(OR(AT3="N", AT3="W"), 2, 0))</f>
        <v>0</v>
      </c>
      <c r="AV3" s="30"/>
      <c r="AW3" s="27">
        <f t="shared" ref="AW3:AW17" si="84">IF(AV3="P", 1, IF(OR(AV3="N", AV3="W"), 2, 0))</f>
        <v>0</v>
      </c>
      <c r="AX3" s="30"/>
      <c r="AY3" s="27">
        <f t="shared" ref="AY3:AY17" si="85">IF(AX3="P", 1, IF(OR(AX3="N", AX3="W"), 2, 0))</f>
        <v>0</v>
      </c>
      <c r="AZ3" s="30"/>
      <c r="BA3" s="27">
        <f t="shared" ref="BA3:BA17" si="86">IF(AZ3="P", 1, IF(OR(AZ3="N", AZ3="W"), 2, 0))</f>
        <v>0</v>
      </c>
      <c r="BB3" s="39">
        <f t="shared" ref="BB3:BB17" si="87">IF(SUM(AI3,AK3,AM3,AO3,AQ3,AS3, AU3, AW3, AY3, BA3)&gt;=6, 6, SUM(AI3,AK3,AM3,AO3,AQ3,AS3, AU3, AW3, AY3, BA3))</f>
        <v>0</v>
      </c>
      <c r="BC3" s="27"/>
      <c r="BD3" s="30"/>
      <c r="BE3" s="27">
        <f t="shared" ref="BE3:BE17" si="88">IF(BD3="P", 2, IF(OR(BD3="N", BD3="W"), 4, 0))</f>
        <v>0</v>
      </c>
      <c r="BF3" s="30"/>
      <c r="BG3" s="27">
        <f t="shared" ref="BG3:BG17" si="89">IF(BF3="P", 1, IF(OR(BF3="N", BF3="W"), 2, 0))</f>
        <v>0</v>
      </c>
      <c r="BH3" s="30"/>
      <c r="BI3" s="27">
        <f t="shared" ref="BI3:BI17" si="90">IF(BH3="P", 3, IF(OR(BH3="N", BH3="W"), 6, 0))</f>
        <v>0</v>
      </c>
      <c r="BJ3" s="30"/>
      <c r="BK3" s="27">
        <f t="shared" ref="BK3:BK17" si="91">IF(BJ3="P", 1, IF(OR(BJ3="N", BJ3="W"), 3, 0))</f>
        <v>0</v>
      </c>
      <c r="BL3" s="30"/>
      <c r="BM3" s="27">
        <f t="shared" ref="BM3:BM17" si="92">IF(BL3="P", 2, IF(OR(BL3="N", BL3="W"), 6, 0))</f>
        <v>0</v>
      </c>
      <c r="BN3" s="39">
        <f t="shared" ref="BN3:BN17" si="93">IF(SUM(BE3, BG3, BI3, BK3, BM3)&gt;=6, 6, SUM(BE3, BG3, BI3, BK3, BM3))</f>
        <v>0</v>
      </c>
      <c r="BO3" s="30"/>
      <c r="BP3" s="30"/>
      <c r="BQ3" s="27">
        <f t="shared" ref="BQ3:BQ17" si="94">IF(BP3="P", 1, IF(OR(BP3="N", BP3="W"), 2, 0))</f>
        <v>0</v>
      </c>
      <c r="BR3" s="30"/>
      <c r="BS3" s="27">
        <f t="shared" ref="BS3:BS17" si="95">IF(BR3="P", 0, IF(OR(BR3="N", BR3="W"), 3, 0))</f>
        <v>0</v>
      </c>
      <c r="BT3" s="30"/>
      <c r="BU3" s="27">
        <f t="shared" ref="BU3:BU17" si="96">IF(BT3="P", 2, IF(OR(BT3="N", BT3="W"), 4, 0))</f>
        <v>0</v>
      </c>
      <c r="BV3" s="30"/>
      <c r="BW3" s="27">
        <f t="shared" ref="BW3:BW17" si="97">IF(BV3="P", 2, IF(OR(BV3="N", BV3="W"), 4, 0))</f>
        <v>0</v>
      </c>
      <c r="BX3" s="30"/>
      <c r="BY3" s="27">
        <f t="shared" ref="BY3:BY17" si="98">IF(BX3="P", 2, IF(OR(BX3="N", BX3="W"), 4, 0))</f>
        <v>0</v>
      </c>
      <c r="BZ3" s="30"/>
      <c r="CA3" s="27">
        <f t="shared" ref="CA3:CA17" si="99">IF(BZ3="P", 4, IF(OR(BZ3="N", BZ3="W"), 6, 0))</f>
        <v>0</v>
      </c>
      <c r="CB3" s="30"/>
      <c r="CC3" s="27">
        <f t="shared" ref="CC3:CC17" si="100">IF(CB3="P", 4, IF(OR(CB3="N", CB3="W"), 6, 0))</f>
        <v>0</v>
      </c>
      <c r="CD3" s="39">
        <f t="shared" ref="CD3:CD17" si="101">IF(SUM(BQ3,BS3,BU3, BW3, BY3, CA3, CC3)&gt;=6, 6, SUM(BQ3,BS3,BU3, BW3, BY3, CA3, CC3))</f>
        <v>0</v>
      </c>
      <c r="CE3" s="30"/>
      <c r="CF3" s="30"/>
      <c r="CG3" s="27">
        <f t="shared" ref="CG3:CG17" si="102">IF(CF3="P", 1, IF(OR(CF3="N", CF3="W"), 4, 0))</f>
        <v>0</v>
      </c>
      <c r="CH3" s="30"/>
      <c r="CI3" s="27">
        <f t="shared" ref="CI3:CI17" si="103">IF(CH3="P", 2, IF(OR(CH3="N", CH3="W"), 4, 0))</f>
        <v>0</v>
      </c>
      <c r="CJ3" s="30"/>
      <c r="CK3" s="27">
        <f t="shared" ref="CK3:CK17" si="104">IF(CJ3="P", 1, IF(OR(CJ3="N", CJ3="W"), 3, 0))</f>
        <v>0</v>
      </c>
      <c r="CL3" s="30"/>
      <c r="CM3" s="27">
        <f t="shared" ref="CM3:CM17" si="105">IF(CL3="P", 2, IF(OR(CL3="N", CL3="W"), 4, 0))</f>
        <v>0</v>
      </c>
      <c r="CN3" s="30"/>
      <c r="CO3" s="27">
        <f t="shared" ref="CO3:CO17" si="106">IF(CN3="P", 3, IF(OR(CN3="N", CN3="W"), 6, 0))</f>
        <v>0</v>
      </c>
      <c r="CP3" s="30"/>
      <c r="CQ3" s="27">
        <f t="shared" ref="CQ3:CQ17" si="107">IF(CP3="P", 3, IF(OR(CP3="N", CP3="W"), 6, 0))</f>
        <v>0</v>
      </c>
      <c r="CR3" s="39">
        <f t="shared" ref="CR3:CR17" si="108">IF(SUM(CG3,CI3, CK3, CM3, CO3, CQ3)&gt;=6, 6, SUM(CG3,CI3, CK3, CM3, CO3, CQ3))</f>
        <v>0</v>
      </c>
      <c r="CS3" s="27"/>
      <c r="CT3" s="30"/>
      <c r="CU3" s="27">
        <f t="shared" ref="CU3:CU17" si="109">IF(CT3="P", 3, IF(OR(CT3="N", CT3="W"), 6, 0))</f>
        <v>0</v>
      </c>
      <c r="CV3" s="30"/>
      <c r="CW3" s="27">
        <f t="shared" ref="CW3:CW17" si="110">IF(CV3="P", 3, IF(OR(CV3="N", CV3="W"), 6, 0))</f>
        <v>0</v>
      </c>
      <c r="CX3" s="30"/>
      <c r="CY3" s="27">
        <f t="shared" ref="CY3:CY17" si="111">IF(CX3="P", 3, IF(OR(CX3="N", CX3="W"), 6, 0))</f>
        <v>0</v>
      </c>
      <c r="CZ3" s="39">
        <f t="shared" ref="CZ3:CZ17" si="112">IF(SUM(CU3, CW3, CY3)&gt;=9, 9, SUM( CU3, CW3, CY3))</f>
        <v>0</v>
      </c>
      <c r="DA3" s="30"/>
      <c r="DB3" s="30"/>
      <c r="DC3" s="27">
        <f t="shared" ref="DC3:DC17" si="113">IF(DB3="P", 1, IF(OR(DB3="N", DB3="W"), 4, 0))</f>
        <v>0</v>
      </c>
      <c r="DD3" s="30"/>
      <c r="DE3" s="27">
        <f t="shared" ref="DE3:DE17" si="114">IF(DD3="P", 2, IF(OR(DD3="N", DD3="W"), 4, 0))</f>
        <v>0</v>
      </c>
      <c r="DF3" s="30"/>
      <c r="DG3" s="27">
        <f t="shared" ref="DG3:DG17" si="115">IF(DF3="P", 3, IF(OR(DF3="N", DF3="W"), 6, 0))</f>
        <v>0</v>
      </c>
      <c r="DH3" s="30"/>
      <c r="DI3" s="27">
        <f t="shared" ref="DI3:DI17" si="116">IF(DH3="P", 2, IF(OR(DH3="N", DH3="W"), 4, 0))</f>
        <v>0</v>
      </c>
      <c r="DJ3" s="30"/>
      <c r="DK3" s="27">
        <f t="shared" ref="DK3:DK17" si="117">IF(DJ3="P", 3, IF(OR(DJ3="N", DJ3="W"), 6, 0))</f>
        <v>0</v>
      </c>
      <c r="DL3" s="30"/>
      <c r="DM3" s="27">
        <f t="shared" ref="DM3:DM17" si="118">IF(DL3="P", 4, IF(OR(DL3="N", DL3="W"), 8, 0))</f>
        <v>0</v>
      </c>
      <c r="DN3" s="30"/>
      <c r="DO3" s="27">
        <f t="shared" ref="DO3:DO17" si="119">IF(DN3="P", 3, IF(OR(DN3="N", DN3="W"), 6, 0))</f>
        <v>0</v>
      </c>
      <c r="DP3" s="49">
        <f t="shared" ref="DP3:DP17" si="120">IF(SUM(DC3,DE3,DG3,DI3,DK3,DM3,DO3)&gt;=12, 12, SUM(DC3,DE3,DG3,DI3,DK3,DM3,DO3))</f>
        <v>0</v>
      </c>
      <c r="DQ3" s="27"/>
      <c r="DR3" s="30"/>
      <c r="DS3" s="27">
        <f t="shared" ref="DS3:DS17" si="121">IF(DR3="P", 1, IF(OR(DR3="N", DR3="W"), 1, 0))</f>
        <v>0</v>
      </c>
      <c r="DT3" s="30"/>
      <c r="DU3" s="27">
        <f t="shared" ref="DU3:DU17" si="122">IF(DT3="P", 1, IF(OR(DT3="N", DT3="W"), 3, 0))</f>
        <v>0</v>
      </c>
      <c r="DV3" s="30"/>
      <c r="DW3" s="27">
        <f t="shared" ref="DW3:DW17" si="123">IF(DV3="P", 1, IF(OR(DV3="N", DV3="W"), 3, 0))</f>
        <v>0</v>
      </c>
      <c r="DX3" s="30"/>
      <c r="DY3" s="27">
        <f t="shared" ref="DY3:DY17" si="124">IF(DX3="P", 3, IF(OR(DX3="N", DX3="W"), 9, 0))</f>
        <v>0</v>
      </c>
      <c r="DZ3" s="30"/>
      <c r="EA3" s="27">
        <f t="shared" ref="EA3:EA17" si="125">IF(DZ3="P", 3, IF(OR(DZ3="N", DZ3="W"), 9, 0))</f>
        <v>0</v>
      </c>
      <c r="EB3" s="30"/>
      <c r="EC3" s="27">
        <f t="shared" ref="EC3:EC17" si="126">IF(EB3="P", 3, IF(OR(EB3="N", EB3="W"), 9, 0))</f>
        <v>0</v>
      </c>
      <c r="ED3" s="30"/>
      <c r="EE3" s="27">
        <f t="shared" ref="EE3:EE17" si="127">IF(ED3="P", 3, IF(OR(ED3="N", ED3="W"), 6, 0))</f>
        <v>0</v>
      </c>
      <c r="EF3" s="30"/>
      <c r="EG3" s="27">
        <f t="shared" ref="EG3:EG17" si="128">IF(EF3="P", 3, IF(OR(EF3="N", EF3="W"), 6, 0))</f>
        <v>0</v>
      </c>
      <c r="EH3" s="30"/>
      <c r="EI3" s="27">
        <f t="shared" ref="EI3:EI17" si="129">IF(EH3="P", 3, IF(OR(EH3="N", EH3="W"), 9, 0))</f>
        <v>0</v>
      </c>
      <c r="EJ3" s="49">
        <f t="shared" ref="EJ3:EJ17" si="130">IF(SUM(DS3,DU3,DW3,DY3,EA3,EC3,EE3,EG3,EI3)&gt;=9, 9, SUM(DS3,DU3,DW3,DY3,EA3,EC3,EE3,EG3,EI3))</f>
        <v>0</v>
      </c>
      <c r="EL3" s="69">
        <f t="shared" ref="EL3:EL17" si="131">SUM(BE3+BG3+BI3+BK3+BM3)</f>
        <v>0</v>
      </c>
      <c r="EM3" s="72"/>
      <c r="EN3" s="71">
        <f t="shared" ref="EN3:EN17" si="132">SUM(BQ3+BS3+BU3+BW3+BY3+CA3+CC3)</f>
        <v>0</v>
      </c>
      <c r="EO3" s="72"/>
      <c r="EP3" s="71">
        <f t="shared" ref="EP3:EP17" si="133">SUM(DC3+DE3+DG3+DI3+DK3+DM3+DO3)</f>
        <v>0</v>
      </c>
      <c r="ER3" s="76">
        <f t="shared" ref="ER3:ER17" si="134">SUM(T3+AF3+BB3+CR3+CZ3+EJ3+EL3+EN3+EP3)</f>
        <v>0</v>
      </c>
      <c r="ES3" s="13">
        <f t="shared" ref="ES3:ES17" si="135">K3</f>
        <v>0</v>
      </c>
    </row>
    <row r="4" spans="1:149" ht="16.5" x14ac:dyDescent="0.3">
      <c r="A4" s="4" t="str">
        <f>Vstup!A4</f>
        <v>Pláňková Marie</v>
      </c>
      <c r="B4" s="31">
        <f>Vstup!B4</f>
        <v>6056200414</v>
      </c>
      <c r="C4" s="9">
        <f>Vstup!C4</f>
        <v>44966</v>
      </c>
      <c r="D4" s="9"/>
      <c r="E4" s="5"/>
      <c r="F4" s="12"/>
      <c r="G4" s="16"/>
      <c r="H4" s="12"/>
      <c r="I4" s="12"/>
      <c r="J4" s="12"/>
      <c r="K4" s="43">
        <f t="shared" si="65"/>
        <v>0</v>
      </c>
      <c r="L4" s="26"/>
      <c r="M4" s="27">
        <f t="shared" si="66"/>
        <v>0</v>
      </c>
      <c r="N4" s="28"/>
      <c r="O4" s="27">
        <f t="shared" si="67"/>
        <v>0</v>
      </c>
      <c r="P4" s="28"/>
      <c r="Q4" s="27">
        <f t="shared" si="68"/>
        <v>0</v>
      </c>
      <c r="R4" s="28"/>
      <c r="S4" s="27">
        <f t="shared" si="69"/>
        <v>0</v>
      </c>
      <c r="T4" s="39">
        <f t="shared" si="70"/>
        <v>0</v>
      </c>
      <c r="U4" s="29"/>
      <c r="V4" s="28"/>
      <c r="W4" s="27">
        <f t="shared" si="71"/>
        <v>0</v>
      </c>
      <c r="X4" s="27"/>
      <c r="Y4" s="27">
        <f t="shared" si="72"/>
        <v>0</v>
      </c>
      <c r="Z4" s="27"/>
      <c r="AA4" s="27">
        <f t="shared" si="73"/>
        <v>0</v>
      </c>
      <c r="AB4" s="30"/>
      <c r="AC4" s="27">
        <f t="shared" si="74"/>
        <v>0</v>
      </c>
      <c r="AD4" s="25"/>
      <c r="AE4" s="27">
        <f t="shared" si="75"/>
        <v>0</v>
      </c>
      <c r="AF4" s="39">
        <f t="shared" si="76"/>
        <v>0</v>
      </c>
      <c r="AG4" s="29"/>
      <c r="AH4" s="30"/>
      <c r="AI4" s="27">
        <f t="shared" si="77"/>
        <v>0</v>
      </c>
      <c r="AJ4" s="30"/>
      <c r="AK4" s="27">
        <f t="shared" si="78"/>
        <v>0</v>
      </c>
      <c r="AL4" s="30"/>
      <c r="AM4" s="27">
        <f t="shared" si="79"/>
        <v>0</v>
      </c>
      <c r="AN4" s="30"/>
      <c r="AO4" s="27">
        <f t="shared" si="80"/>
        <v>0</v>
      </c>
      <c r="AP4" s="30"/>
      <c r="AQ4" s="27">
        <f t="shared" si="81"/>
        <v>0</v>
      </c>
      <c r="AR4" s="30"/>
      <c r="AS4" s="27">
        <f t="shared" si="82"/>
        <v>0</v>
      </c>
      <c r="AT4" s="30"/>
      <c r="AU4" s="27">
        <f t="shared" si="83"/>
        <v>0</v>
      </c>
      <c r="AV4" s="30"/>
      <c r="AW4" s="27">
        <f t="shared" si="84"/>
        <v>0</v>
      </c>
      <c r="AX4" s="30"/>
      <c r="AY4" s="27">
        <f t="shared" si="85"/>
        <v>0</v>
      </c>
      <c r="AZ4" s="30"/>
      <c r="BA4" s="27">
        <f t="shared" si="86"/>
        <v>0</v>
      </c>
      <c r="BB4" s="39">
        <f t="shared" si="87"/>
        <v>0</v>
      </c>
      <c r="BC4" s="27"/>
      <c r="BD4" s="30"/>
      <c r="BE4" s="27">
        <f t="shared" si="88"/>
        <v>0</v>
      </c>
      <c r="BF4" s="30"/>
      <c r="BG4" s="27">
        <f t="shared" si="89"/>
        <v>0</v>
      </c>
      <c r="BH4" s="30"/>
      <c r="BI4" s="27">
        <f t="shared" si="90"/>
        <v>0</v>
      </c>
      <c r="BJ4" s="30"/>
      <c r="BK4" s="27">
        <f t="shared" si="91"/>
        <v>0</v>
      </c>
      <c r="BL4" s="30"/>
      <c r="BM4" s="27">
        <f t="shared" si="92"/>
        <v>0</v>
      </c>
      <c r="BN4" s="39">
        <f t="shared" si="93"/>
        <v>0</v>
      </c>
      <c r="BO4" s="30"/>
      <c r="BP4" s="30"/>
      <c r="BQ4" s="27">
        <f t="shared" si="94"/>
        <v>0</v>
      </c>
      <c r="BR4" s="30"/>
      <c r="BS4" s="27">
        <f t="shared" si="95"/>
        <v>0</v>
      </c>
      <c r="BT4" s="30"/>
      <c r="BU4" s="27">
        <f t="shared" si="96"/>
        <v>0</v>
      </c>
      <c r="BV4" s="30"/>
      <c r="BW4" s="27">
        <f t="shared" si="97"/>
        <v>0</v>
      </c>
      <c r="BX4" s="30"/>
      <c r="BY4" s="27">
        <f t="shared" si="98"/>
        <v>0</v>
      </c>
      <c r="BZ4" s="30"/>
      <c r="CA4" s="27">
        <f t="shared" si="99"/>
        <v>0</v>
      </c>
      <c r="CB4" s="30"/>
      <c r="CC4" s="27">
        <f t="shared" si="100"/>
        <v>0</v>
      </c>
      <c r="CD4" s="39">
        <f t="shared" si="101"/>
        <v>0</v>
      </c>
      <c r="CE4" s="30"/>
      <c r="CF4" s="30"/>
      <c r="CG4" s="27">
        <f t="shared" si="102"/>
        <v>0</v>
      </c>
      <c r="CH4" s="30"/>
      <c r="CI4" s="27">
        <f t="shared" si="103"/>
        <v>0</v>
      </c>
      <c r="CJ4" s="30"/>
      <c r="CK4" s="27">
        <f t="shared" si="104"/>
        <v>0</v>
      </c>
      <c r="CL4" s="30"/>
      <c r="CM4" s="27">
        <f t="shared" si="105"/>
        <v>0</v>
      </c>
      <c r="CN4" s="30"/>
      <c r="CO4" s="27">
        <f t="shared" si="106"/>
        <v>0</v>
      </c>
      <c r="CP4" s="30"/>
      <c r="CQ4" s="27">
        <f t="shared" si="107"/>
        <v>0</v>
      </c>
      <c r="CR4" s="39">
        <f t="shared" si="108"/>
        <v>0</v>
      </c>
      <c r="CS4" s="27"/>
      <c r="CT4" s="30"/>
      <c r="CU4" s="27">
        <f t="shared" si="109"/>
        <v>0</v>
      </c>
      <c r="CV4" s="30"/>
      <c r="CW4" s="27">
        <f t="shared" si="110"/>
        <v>0</v>
      </c>
      <c r="CX4" s="30"/>
      <c r="CY4" s="27">
        <f t="shared" si="111"/>
        <v>0</v>
      </c>
      <c r="CZ4" s="39">
        <f t="shared" si="112"/>
        <v>0</v>
      </c>
      <c r="DA4" s="30"/>
      <c r="DB4" s="30"/>
      <c r="DC4" s="27">
        <f t="shared" si="113"/>
        <v>0</v>
      </c>
      <c r="DD4" s="30"/>
      <c r="DE4" s="27">
        <f t="shared" si="114"/>
        <v>0</v>
      </c>
      <c r="DF4" s="30"/>
      <c r="DG4" s="27">
        <f t="shared" si="115"/>
        <v>0</v>
      </c>
      <c r="DH4" s="30"/>
      <c r="DI4" s="27">
        <f t="shared" si="116"/>
        <v>0</v>
      </c>
      <c r="DJ4" s="30"/>
      <c r="DK4" s="27">
        <f t="shared" si="117"/>
        <v>0</v>
      </c>
      <c r="DL4" s="30"/>
      <c r="DM4" s="27">
        <f t="shared" si="118"/>
        <v>0</v>
      </c>
      <c r="DN4" s="30"/>
      <c r="DO4" s="27">
        <f t="shared" si="119"/>
        <v>0</v>
      </c>
      <c r="DP4" s="49">
        <f t="shared" si="120"/>
        <v>0</v>
      </c>
      <c r="DQ4" s="27"/>
      <c r="DR4" s="30"/>
      <c r="DS4" s="27">
        <f t="shared" si="121"/>
        <v>0</v>
      </c>
      <c r="DT4" s="30"/>
      <c r="DU4" s="27">
        <f t="shared" si="122"/>
        <v>0</v>
      </c>
      <c r="DV4" s="30"/>
      <c r="DW4" s="27">
        <f t="shared" si="123"/>
        <v>0</v>
      </c>
      <c r="DX4" s="30"/>
      <c r="DY4" s="27">
        <f t="shared" si="124"/>
        <v>0</v>
      </c>
      <c r="DZ4" s="30"/>
      <c r="EA4" s="27">
        <f t="shared" si="125"/>
        <v>0</v>
      </c>
      <c r="EB4" s="30"/>
      <c r="EC4" s="27">
        <f t="shared" si="126"/>
        <v>0</v>
      </c>
      <c r="ED4" s="30"/>
      <c r="EE4" s="27">
        <f t="shared" si="127"/>
        <v>0</v>
      </c>
      <c r="EF4" s="30"/>
      <c r="EG4" s="27">
        <f t="shared" si="128"/>
        <v>0</v>
      </c>
      <c r="EH4" s="30"/>
      <c r="EI4" s="27">
        <f t="shared" si="129"/>
        <v>0</v>
      </c>
      <c r="EJ4" s="49">
        <f t="shared" si="130"/>
        <v>0</v>
      </c>
      <c r="EL4" s="69">
        <f t="shared" si="131"/>
        <v>0</v>
      </c>
      <c r="EM4" s="72"/>
      <c r="EN4" s="71">
        <f t="shared" si="132"/>
        <v>0</v>
      </c>
      <c r="EO4" s="72"/>
      <c r="EP4" s="71">
        <f t="shared" si="133"/>
        <v>0</v>
      </c>
      <c r="ER4" s="76">
        <f t="shared" si="134"/>
        <v>0</v>
      </c>
      <c r="ES4" s="13">
        <f t="shared" si="135"/>
        <v>0</v>
      </c>
    </row>
    <row r="5" spans="1:149" ht="16.5" x14ac:dyDescent="0.3">
      <c r="A5" s="4" t="str">
        <f>Vstup!A5</f>
        <v>Janiš Jaroslav</v>
      </c>
      <c r="B5" s="31">
        <f>Vstup!B5</f>
        <v>520725295</v>
      </c>
      <c r="C5" s="9">
        <f>Vstup!C5</f>
        <v>44970</v>
      </c>
      <c r="D5" s="9"/>
      <c r="E5" s="5"/>
      <c r="F5" s="12"/>
      <c r="G5" s="16"/>
      <c r="H5" s="12"/>
      <c r="I5" s="12"/>
      <c r="J5" s="12"/>
      <c r="K5" s="43">
        <f t="shared" si="65"/>
        <v>0</v>
      </c>
      <c r="L5" s="26"/>
      <c r="M5" s="27">
        <f t="shared" si="66"/>
        <v>0</v>
      </c>
      <c r="N5" s="28"/>
      <c r="O5" s="27">
        <f t="shared" si="67"/>
        <v>0</v>
      </c>
      <c r="P5" s="28"/>
      <c r="Q5" s="27">
        <f t="shared" si="68"/>
        <v>0</v>
      </c>
      <c r="R5" s="28"/>
      <c r="S5" s="27">
        <f t="shared" si="69"/>
        <v>0</v>
      </c>
      <c r="T5" s="39">
        <f t="shared" si="70"/>
        <v>0</v>
      </c>
      <c r="U5" s="29"/>
      <c r="V5" s="28"/>
      <c r="W5" s="27">
        <f t="shared" si="71"/>
        <v>0</v>
      </c>
      <c r="X5" s="27"/>
      <c r="Y5" s="27">
        <f t="shared" si="72"/>
        <v>0</v>
      </c>
      <c r="Z5" s="27"/>
      <c r="AA5" s="27">
        <f t="shared" si="73"/>
        <v>0</v>
      </c>
      <c r="AB5" s="30"/>
      <c r="AC5" s="27">
        <f t="shared" si="74"/>
        <v>0</v>
      </c>
      <c r="AD5" s="25"/>
      <c r="AE5" s="27">
        <f t="shared" si="75"/>
        <v>0</v>
      </c>
      <c r="AF5" s="39">
        <f t="shared" si="76"/>
        <v>0</v>
      </c>
      <c r="AG5" s="29"/>
      <c r="AH5" s="30"/>
      <c r="AI5" s="27">
        <f t="shared" si="77"/>
        <v>0</v>
      </c>
      <c r="AJ5" s="30"/>
      <c r="AK5" s="27">
        <f t="shared" si="78"/>
        <v>0</v>
      </c>
      <c r="AL5" s="30"/>
      <c r="AM5" s="27">
        <f t="shared" si="79"/>
        <v>0</v>
      </c>
      <c r="AN5" s="30"/>
      <c r="AO5" s="27">
        <f t="shared" si="80"/>
        <v>0</v>
      </c>
      <c r="AP5" s="30"/>
      <c r="AQ5" s="27">
        <f t="shared" si="81"/>
        <v>0</v>
      </c>
      <c r="AR5" s="30"/>
      <c r="AS5" s="27">
        <f t="shared" si="82"/>
        <v>0</v>
      </c>
      <c r="AT5" s="30"/>
      <c r="AU5" s="27">
        <f t="shared" si="83"/>
        <v>0</v>
      </c>
      <c r="AV5" s="30"/>
      <c r="AW5" s="27">
        <f t="shared" si="84"/>
        <v>0</v>
      </c>
      <c r="AX5" s="30"/>
      <c r="AY5" s="27">
        <f t="shared" si="85"/>
        <v>0</v>
      </c>
      <c r="AZ5" s="30"/>
      <c r="BA5" s="27">
        <f t="shared" si="86"/>
        <v>0</v>
      </c>
      <c r="BB5" s="39">
        <f t="shared" si="87"/>
        <v>0</v>
      </c>
      <c r="BC5" s="27"/>
      <c r="BD5" s="30"/>
      <c r="BE5" s="27">
        <f t="shared" si="88"/>
        <v>0</v>
      </c>
      <c r="BF5" s="30"/>
      <c r="BG5" s="27">
        <f t="shared" si="89"/>
        <v>0</v>
      </c>
      <c r="BH5" s="30"/>
      <c r="BI5" s="27">
        <f t="shared" si="90"/>
        <v>0</v>
      </c>
      <c r="BJ5" s="30"/>
      <c r="BK5" s="27">
        <f t="shared" si="91"/>
        <v>0</v>
      </c>
      <c r="BL5" s="30"/>
      <c r="BM5" s="27">
        <f t="shared" si="92"/>
        <v>0</v>
      </c>
      <c r="BN5" s="39">
        <f t="shared" si="93"/>
        <v>0</v>
      </c>
      <c r="BO5" s="30"/>
      <c r="BP5" s="30"/>
      <c r="BQ5" s="27">
        <f t="shared" si="94"/>
        <v>0</v>
      </c>
      <c r="BR5" s="30"/>
      <c r="BS5" s="27">
        <f t="shared" si="95"/>
        <v>0</v>
      </c>
      <c r="BT5" s="30"/>
      <c r="BU5" s="27">
        <f t="shared" si="96"/>
        <v>0</v>
      </c>
      <c r="BV5" s="30"/>
      <c r="BW5" s="27">
        <f t="shared" si="97"/>
        <v>0</v>
      </c>
      <c r="BX5" s="30"/>
      <c r="BY5" s="27">
        <f t="shared" si="98"/>
        <v>0</v>
      </c>
      <c r="BZ5" s="30"/>
      <c r="CA5" s="27">
        <f t="shared" si="99"/>
        <v>0</v>
      </c>
      <c r="CB5" s="30"/>
      <c r="CC5" s="27">
        <f t="shared" si="100"/>
        <v>0</v>
      </c>
      <c r="CD5" s="39">
        <f t="shared" si="101"/>
        <v>0</v>
      </c>
      <c r="CE5" s="30"/>
      <c r="CF5" s="30"/>
      <c r="CG5" s="27">
        <f t="shared" si="102"/>
        <v>0</v>
      </c>
      <c r="CH5" s="30"/>
      <c r="CI5" s="27">
        <f t="shared" si="103"/>
        <v>0</v>
      </c>
      <c r="CJ5" s="30"/>
      <c r="CK5" s="27">
        <f t="shared" si="104"/>
        <v>0</v>
      </c>
      <c r="CL5" s="30"/>
      <c r="CM5" s="27">
        <f t="shared" si="105"/>
        <v>0</v>
      </c>
      <c r="CN5" s="30"/>
      <c r="CO5" s="27">
        <f t="shared" si="106"/>
        <v>0</v>
      </c>
      <c r="CP5" s="30"/>
      <c r="CQ5" s="27">
        <f t="shared" si="107"/>
        <v>0</v>
      </c>
      <c r="CR5" s="39">
        <f t="shared" si="108"/>
        <v>0</v>
      </c>
      <c r="CS5" s="27"/>
      <c r="CT5" s="30"/>
      <c r="CU5" s="27">
        <f t="shared" si="109"/>
        <v>0</v>
      </c>
      <c r="CV5" s="30"/>
      <c r="CW5" s="27">
        <f t="shared" si="110"/>
        <v>0</v>
      </c>
      <c r="CX5" s="30"/>
      <c r="CY5" s="27">
        <f t="shared" si="111"/>
        <v>0</v>
      </c>
      <c r="CZ5" s="39">
        <f t="shared" si="112"/>
        <v>0</v>
      </c>
      <c r="DA5" s="30"/>
      <c r="DB5" s="30"/>
      <c r="DC5" s="27">
        <f t="shared" si="113"/>
        <v>0</v>
      </c>
      <c r="DD5" s="30"/>
      <c r="DE5" s="27">
        <f t="shared" si="114"/>
        <v>0</v>
      </c>
      <c r="DF5" s="30"/>
      <c r="DG5" s="27">
        <f t="shared" si="115"/>
        <v>0</v>
      </c>
      <c r="DH5" s="30"/>
      <c r="DI5" s="27">
        <f t="shared" si="116"/>
        <v>0</v>
      </c>
      <c r="DJ5" s="30"/>
      <c r="DK5" s="27">
        <f t="shared" si="117"/>
        <v>0</v>
      </c>
      <c r="DL5" s="30"/>
      <c r="DM5" s="27">
        <f t="shared" si="118"/>
        <v>0</v>
      </c>
      <c r="DN5" s="30"/>
      <c r="DO5" s="27">
        <f t="shared" si="119"/>
        <v>0</v>
      </c>
      <c r="DP5" s="49">
        <f t="shared" si="120"/>
        <v>0</v>
      </c>
      <c r="DQ5" s="27"/>
      <c r="DR5" s="30"/>
      <c r="DS5" s="27">
        <f t="shared" si="121"/>
        <v>0</v>
      </c>
      <c r="DT5" s="30"/>
      <c r="DU5" s="27">
        <f t="shared" si="122"/>
        <v>0</v>
      </c>
      <c r="DV5" s="30"/>
      <c r="DW5" s="27">
        <f t="shared" si="123"/>
        <v>0</v>
      </c>
      <c r="DX5" s="30"/>
      <c r="DY5" s="27">
        <f t="shared" si="124"/>
        <v>0</v>
      </c>
      <c r="DZ5" s="30"/>
      <c r="EA5" s="27">
        <f t="shared" si="125"/>
        <v>0</v>
      </c>
      <c r="EB5" s="30"/>
      <c r="EC5" s="27">
        <f t="shared" si="126"/>
        <v>0</v>
      </c>
      <c r="ED5" s="30"/>
      <c r="EE5" s="27">
        <f t="shared" si="127"/>
        <v>0</v>
      </c>
      <c r="EF5" s="30"/>
      <c r="EG5" s="27">
        <f t="shared" si="128"/>
        <v>0</v>
      </c>
      <c r="EH5" s="30"/>
      <c r="EI5" s="27">
        <f t="shared" si="129"/>
        <v>0</v>
      </c>
      <c r="EJ5" s="49">
        <f t="shared" si="130"/>
        <v>0</v>
      </c>
      <c r="EL5" s="69">
        <f t="shared" si="131"/>
        <v>0</v>
      </c>
      <c r="EM5" s="72"/>
      <c r="EN5" s="71">
        <f t="shared" si="132"/>
        <v>0</v>
      </c>
      <c r="EO5" s="72"/>
      <c r="EP5" s="71">
        <f t="shared" si="133"/>
        <v>0</v>
      </c>
      <c r="ER5" s="76">
        <f t="shared" si="134"/>
        <v>0</v>
      </c>
      <c r="ES5" s="13">
        <f t="shared" si="135"/>
        <v>0</v>
      </c>
    </row>
    <row r="6" spans="1:149" ht="16.5" x14ac:dyDescent="0.3">
      <c r="A6" s="4" t="str">
        <f>Vstup!A6</f>
        <v>Rozsypalová Hana</v>
      </c>
      <c r="B6" s="31">
        <f>Vstup!B6</f>
        <v>6057091854</v>
      </c>
      <c r="C6" s="9">
        <f>Vstup!C6</f>
        <v>44971</v>
      </c>
      <c r="D6" s="9"/>
      <c r="E6" s="5"/>
      <c r="F6" s="12"/>
      <c r="G6" s="16"/>
      <c r="H6" s="12"/>
      <c r="I6" s="12"/>
      <c r="J6" s="12"/>
      <c r="K6" s="43">
        <f t="shared" si="65"/>
        <v>0</v>
      </c>
      <c r="L6" s="26"/>
      <c r="M6" s="27">
        <f t="shared" si="66"/>
        <v>0</v>
      </c>
      <c r="N6" s="28"/>
      <c r="O6" s="27">
        <f t="shared" si="67"/>
        <v>0</v>
      </c>
      <c r="P6" s="28"/>
      <c r="Q6" s="27">
        <f t="shared" si="68"/>
        <v>0</v>
      </c>
      <c r="R6" s="28"/>
      <c r="S6" s="27">
        <f t="shared" si="69"/>
        <v>0</v>
      </c>
      <c r="T6" s="39">
        <f t="shared" si="70"/>
        <v>0</v>
      </c>
      <c r="U6" s="29"/>
      <c r="V6" s="28"/>
      <c r="W6" s="27">
        <f t="shared" si="71"/>
        <v>0</v>
      </c>
      <c r="X6" s="27"/>
      <c r="Y6" s="27">
        <f t="shared" si="72"/>
        <v>0</v>
      </c>
      <c r="Z6" s="27"/>
      <c r="AA6" s="27">
        <f t="shared" si="73"/>
        <v>0</v>
      </c>
      <c r="AB6" s="30"/>
      <c r="AC6" s="27">
        <f t="shared" si="74"/>
        <v>0</v>
      </c>
      <c r="AD6" s="25"/>
      <c r="AE6" s="27">
        <f t="shared" si="75"/>
        <v>0</v>
      </c>
      <c r="AF6" s="39">
        <f t="shared" si="76"/>
        <v>0</v>
      </c>
      <c r="AG6" s="29"/>
      <c r="AH6" s="30"/>
      <c r="AI6" s="27">
        <f t="shared" si="77"/>
        <v>0</v>
      </c>
      <c r="AJ6" s="30"/>
      <c r="AK6" s="27">
        <f t="shared" si="78"/>
        <v>0</v>
      </c>
      <c r="AL6" s="30"/>
      <c r="AM6" s="27">
        <f t="shared" si="79"/>
        <v>0</v>
      </c>
      <c r="AN6" s="30"/>
      <c r="AO6" s="27">
        <f t="shared" si="80"/>
        <v>0</v>
      </c>
      <c r="AP6" s="30"/>
      <c r="AQ6" s="27">
        <f t="shared" si="81"/>
        <v>0</v>
      </c>
      <c r="AR6" s="30"/>
      <c r="AS6" s="27">
        <f t="shared" si="82"/>
        <v>0</v>
      </c>
      <c r="AT6" s="30"/>
      <c r="AU6" s="27">
        <f t="shared" si="83"/>
        <v>0</v>
      </c>
      <c r="AV6" s="30"/>
      <c r="AW6" s="27">
        <f t="shared" si="84"/>
        <v>0</v>
      </c>
      <c r="AX6" s="30"/>
      <c r="AY6" s="27">
        <f t="shared" si="85"/>
        <v>0</v>
      </c>
      <c r="AZ6" s="30"/>
      <c r="BA6" s="27">
        <f t="shared" si="86"/>
        <v>0</v>
      </c>
      <c r="BB6" s="39">
        <f t="shared" si="87"/>
        <v>0</v>
      </c>
      <c r="BC6" s="27"/>
      <c r="BD6" s="30"/>
      <c r="BE6" s="27">
        <f t="shared" si="88"/>
        <v>0</v>
      </c>
      <c r="BF6" s="30"/>
      <c r="BG6" s="27">
        <f t="shared" si="89"/>
        <v>0</v>
      </c>
      <c r="BH6" s="30"/>
      <c r="BI6" s="27">
        <f t="shared" si="90"/>
        <v>0</v>
      </c>
      <c r="BJ6" s="30"/>
      <c r="BK6" s="27">
        <f t="shared" si="91"/>
        <v>0</v>
      </c>
      <c r="BL6" s="30"/>
      <c r="BM6" s="27">
        <f t="shared" si="92"/>
        <v>0</v>
      </c>
      <c r="BN6" s="39">
        <f t="shared" si="93"/>
        <v>0</v>
      </c>
      <c r="BO6" s="30"/>
      <c r="BP6" s="30"/>
      <c r="BQ6" s="27">
        <f t="shared" si="94"/>
        <v>0</v>
      </c>
      <c r="BR6" s="30"/>
      <c r="BS6" s="27">
        <f t="shared" si="95"/>
        <v>0</v>
      </c>
      <c r="BT6" s="30"/>
      <c r="BU6" s="27">
        <f t="shared" si="96"/>
        <v>0</v>
      </c>
      <c r="BV6" s="30"/>
      <c r="BW6" s="27">
        <f t="shared" si="97"/>
        <v>0</v>
      </c>
      <c r="BX6" s="30"/>
      <c r="BY6" s="27">
        <f t="shared" si="98"/>
        <v>0</v>
      </c>
      <c r="BZ6" s="30"/>
      <c r="CA6" s="27">
        <f t="shared" si="99"/>
        <v>0</v>
      </c>
      <c r="CB6" s="30"/>
      <c r="CC6" s="27">
        <f t="shared" si="100"/>
        <v>0</v>
      </c>
      <c r="CD6" s="39">
        <f t="shared" si="101"/>
        <v>0</v>
      </c>
      <c r="CE6" s="30"/>
      <c r="CF6" s="30"/>
      <c r="CG6" s="27">
        <f t="shared" si="102"/>
        <v>0</v>
      </c>
      <c r="CH6" s="30"/>
      <c r="CI6" s="27">
        <f t="shared" si="103"/>
        <v>0</v>
      </c>
      <c r="CJ6" s="30"/>
      <c r="CK6" s="27">
        <f t="shared" si="104"/>
        <v>0</v>
      </c>
      <c r="CL6" s="30"/>
      <c r="CM6" s="27">
        <f t="shared" si="105"/>
        <v>0</v>
      </c>
      <c r="CN6" s="30"/>
      <c r="CO6" s="27">
        <f t="shared" si="106"/>
        <v>0</v>
      </c>
      <c r="CP6" s="30"/>
      <c r="CQ6" s="27">
        <f t="shared" si="107"/>
        <v>0</v>
      </c>
      <c r="CR6" s="39">
        <f t="shared" si="108"/>
        <v>0</v>
      </c>
      <c r="CS6" s="27"/>
      <c r="CT6" s="30"/>
      <c r="CU6" s="27">
        <f t="shared" si="109"/>
        <v>0</v>
      </c>
      <c r="CV6" s="30"/>
      <c r="CW6" s="27">
        <f t="shared" si="110"/>
        <v>0</v>
      </c>
      <c r="CX6" s="30"/>
      <c r="CY6" s="27">
        <f t="shared" si="111"/>
        <v>0</v>
      </c>
      <c r="CZ6" s="39">
        <f t="shared" si="112"/>
        <v>0</v>
      </c>
      <c r="DA6" s="30"/>
      <c r="DB6" s="30"/>
      <c r="DC6" s="27">
        <f t="shared" si="113"/>
        <v>0</v>
      </c>
      <c r="DD6" s="30"/>
      <c r="DE6" s="27">
        <f t="shared" si="114"/>
        <v>0</v>
      </c>
      <c r="DF6" s="30"/>
      <c r="DG6" s="27">
        <f t="shared" si="115"/>
        <v>0</v>
      </c>
      <c r="DH6" s="30"/>
      <c r="DI6" s="27">
        <f t="shared" si="116"/>
        <v>0</v>
      </c>
      <c r="DJ6" s="30"/>
      <c r="DK6" s="27">
        <f t="shared" si="117"/>
        <v>0</v>
      </c>
      <c r="DL6" s="30"/>
      <c r="DM6" s="27">
        <f t="shared" si="118"/>
        <v>0</v>
      </c>
      <c r="DN6" s="30"/>
      <c r="DO6" s="27">
        <f t="shared" si="119"/>
        <v>0</v>
      </c>
      <c r="DP6" s="49">
        <f t="shared" si="120"/>
        <v>0</v>
      </c>
      <c r="DQ6" s="27"/>
      <c r="DR6" s="30"/>
      <c r="DS6" s="27">
        <f t="shared" si="121"/>
        <v>0</v>
      </c>
      <c r="DT6" s="30"/>
      <c r="DU6" s="27">
        <f t="shared" si="122"/>
        <v>0</v>
      </c>
      <c r="DV6" s="30"/>
      <c r="DW6" s="27">
        <f t="shared" si="123"/>
        <v>0</v>
      </c>
      <c r="DX6" s="30"/>
      <c r="DY6" s="27">
        <f t="shared" si="124"/>
        <v>0</v>
      </c>
      <c r="DZ6" s="30"/>
      <c r="EA6" s="27">
        <f t="shared" si="125"/>
        <v>0</v>
      </c>
      <c r="EB6" s="30"/>
      <c r="EC6" s="27">
        <f t="shared" si="126"/>
        <v>0</v>
      </c>
      <c r="ED6" s="30"/>
      <c r="EE6" s="27">
        <f t="shared" si="127"/>
        <v>0</v>
      </c>
      <c r="EF6" s="30"/>
      <c r="EG6" s="27">
        <f t="shared" si="128"/>
        <v>0</v>
      </c>
      <c r="EH6" s="30"/>
      <c r="EI6" s="27">
        <f t="shared" si="129"/>
        <v>0</v>
      </c>
      <c r="EJ6" s="49">
        <f t="shared" si="130"/>
        <v>0</v>
      </c>
      <c r="EL6" s="69">
        <f t="shared" si="131"/>
        <v>0</v>
      </c>
      <c r="EM6" s="72"/>
      <c r="EN6" s="71">
        <f t="shared" si="132"/>
        <v>0</v>
      </c>
      <c r="EO6" s="72"/>
      <c r="EP6" s="71">
        <f t="shared" si="133"/>
        <v>0</v>
      </c>
      <c r="ER6" s="76">
        <f t="shared" si="134"/>
        <v>0</v>
      </c>
      <c r="ES6" s="13">
        <f t="shared" si="135"/>
        <v>0</v>
      </c>
    </row>
    <row r="7" spans="1:149" ht="16.5" x14ac:dyDescent="0.3">
      <c r="A7" s="4" t="str">
        <f>Vstup!A7</f>
        <v>Brož Martin</v>
      </c>
      <c r="B7" s="31">
        <f>Vstup!B7</f>
        <v>6511190400</v>
      </c>
      <c r="C7" s="9">
        <f>Vstup!C7</f>
        <v>44973</v>
      </c>
      <c r="D7" s="9"/>
      <c r="E7" s="5"/>
      <c r="F7" s="12"/>
      <c r="G7" s="16"/>
      <c r="H7" s="12"/>
      <c r="I7" s="12"/>
      <c r="J7" s="12"/>
      <c r="K7" s="43">
        <f t="shared" si="65"/>
        <v>0</v>
      </c>
      <c r="L7" s="26"/>
      <c r="M7" s="27">
        <f t="shared" si="66"/>
        <v>0</v>
      </c>
      <c r="N7" s="28"/>
      <c r="O7" s="27">
        <f t="shared" si="67"/>
        <v>0</v>
      </c>
      <c r="P7" s="28"/>
      <c r="Q7" s="27">
        <f t="shared" si="68"/>
        <v>0</v>
      </c>
      <c r="R7" s="28"/>
      <c r="S7" s="27">
        <f t="shared" si="69"/>
        <v>0</v>
      </c>
      <c r="T7" s="39">
        <f t="shared" si="70"/>
        <v>0</v>
      </c>
      <c r="U7" s="29"/>
      <c r="V7" s="28"/>
      <c r="W7" s="27">
        <f t="shared" si="71"/>
        <v>0</v>
      </c>
      <c r="X7" s="27"/>
      <c r="Y7" s="27">
        <f t="shared" si="72"/>
        <v>0</v>
      </c>
      <c r="Z7" s="27"/>
      <c r="AA7" s="27">
        <f t="shared" si="73"/>
        <v>0</v>
      </c>
      <c r="AB7" s="30"/>
      <c r="AC7" s="27">
        <f t="shared" si="74"/>
        <v>0</v>
      </c>
      <c r="AD7" s="25"/>
      <c r="AE7" s="27">
        <f t="shared" si="75"/>
        <v>0</v>
      </c>
      <c r="AF7" s="39">
        <f t="shared" si="76"/>
        <v>0</v>
      </c>
      <c r="AG7" s="29"/>
      <c r="AH7" s="30"/>
      <c r="AI7" s="27">
        <f t="shared" si="77"/>
        <v>0</v>
      </c>
      <c r="AJ7" s="30"/>
      <c r="AK7" s="27">
        <f t="shared" si="78"/>
        <v>0</v>
      </c>
      <c r="AL7" s="30"/>
      <c r="AM7" s="27">
        <f t="shared" si="79"/>
        <v>0</v>
      </c>
      <c r="AN7" s="30"/>
      <c r="AO7" s="27">
        <f t="shared" si="80"/>
        <v>0</v>
      </c>
      <c r="AP7" s="30"/>
      <c r="AQ7" s="27">
        <f t="shared" si="81"/>
        <v>0</v>
      </c>
      <c r="AR7" s="30"/>
      <c r="AS7" s="27">
        <f t="shared" si="82"/>
        <v>0</v>
      </c>
      <c r="AT7" s="30"/>
      <c r="AU7" s="27">
        <f t="shared" si="83"/>
        <v>0</v>
      </c>
      <c r="AV7" s="30"/>
      <c r="AW7" s="27">
        <f t="shared" si="84"/>
        <v>0</v>
      </c>
      <c r="AX7" s="30"/>
      <c r="AY7" s="27">
        <f t="shared" si="85"/>
        <v>0</v>
      </c>
      <c r="AZ7" s="30"/>
      <c r="BA7" s="27">
        <f t="shared" si="86"/>
        <v>0</v>
      </c>
      <c r="BB7" s="39">
        <f t="shared" si="87"/>
        <v>0</v>
      </c>
      <c r="BC7" s="27"/>
      <c r="BD7" s="30"/>
      <c r="BE7" s="27">
        <f t="shared" si="88"/>
        <v>0</v>
      </c>
      <c r="BF7" s="30"/>
      <c r="BG7" s="27">
        <f t="shared" si="89"/>
        <v>0</v>
      </c>
      <c r="BH7" s="30"/>
      <c r="BI7" s="27">
        <f t="shared" si="90"/>
        <v>0</v>
      </c>
      <c r="BJ7" s="30"/>
      <c r="BK7" s="27">
        <f t="shared" si="91"/>
        <v>0</v>
      </c>
      <c r="BL7" s="30"/>
      <c r="BM7" s="27">
        <f t="shared" si="92"/>
        <v>0</v>
      </c>
      <c r="BN7" s="39">
        <f t="shared" si="93"/>
        <v>0</v>
      </c>
      <c r="BO7" s="30"/>
      <c r="BP7" s="30"/>
      <c r="BQ7" s="27">
        <f t="shared" si="94"/>
        <v>0</v>
      </c>
      <c r="BR7" s="30"/>
      <c r="BS7" s="27">
        <f t="shared" si="95"/>
        <v>0</v>
      </c>
      <c r="BT7" s="30"/>
      <c r="BU7" s="27">
        <f t="shared" si="96"/>
        <v>0</v>
      </c>
      <c r="BV7" s="30"/>
      <c r="BW7" s="27">
        <f t="shared" si="97"/>
        <v>0</v>
      </c>
      <c r="BX7" s="30"/>
      <c r="BY7" s="27">
        <f t="shared" si="98"/>
        <v>0</v>
      </c>
      <c r="BZ7" s="30"/>
      <c r="CA7" s="27">
        <f t="shared" si="99"/>
        <v>0</v>
      </c>
      <c r="CB7" s="30"/>
      <c r="CC7" s="27">
        <f t="shared" si="100"/>
        <v>0</v>
      </c>
      <c r="CD7" s="39">
        <f t="shared" si="101"/>
        <v>0</v>
      </c>
      <c r="CE7" s="30"/>
      <c r="CF7" s="30"/>
      <c r="CG7" s="27">
        <f t="shared" si="102"/>
        <v>0</v>
      </c>
      <c r="CH7" s="30"/>
      <c r="CI7" s="27">
        <f t="shared" si="103"/>
        <v>0</v>
      </c>
      <c r="CJ7" s="30"/>
      <c r="CK7" s="27">
        <f t="shared" si="104"/>
        <v>0</v>
      </c>
      <c r="CL7" s="30"/>
      <c r="CM7" s="27">
        <f t="shared" si="105"/>
        <v>0</v>
      </c>
      <c r="CN7" s="30"/>
      <c r="CO7" s="27">
        <f t="shared" si="106"/>
        <v>0</v>
      </c>
      <c r="CP7" s="30"/>
      <c r="CQ7" s="27">
        <f t="shared" si="107"/>
        <v>0</v>
      </c>
      <c r="CR7" s="39">
        <f t="shared" si="108"/>
        <v>0</v>
      </c>
      <c r="CS7" s="27"/>
      <c r="CT7" s="30"/>
      <c r="CU7" s="27">
        <f t="shared" si="109"/>
        <v>0</v>
      </c>
      <c r="CV7" s="30"/>
      <c r="CW7" s="27">
        <f t="shared" si="110"/>
        <v>0</v>
      </c>
      <c r="CX7" s="30"/>
      <c r="CY7" s="27">
        <f t="shared" si="111"/>
        <v>0</v>
      </c>
      <c r="CZ7" s="39">
        <f t="shared" si="112"/>
        <v>0</v>
      </c>
      <c r="DA7" s="30"/>
      <c r="DB7" s="30"/>
      <c r="DC7" s="27">
        <f t="shared" si="113"/>
        <v>0</v>
      </c>
      <c r="DD7" s="30"/>
      <c r="DE7" s="27">
        <f t="shared" si="114"/>
        <v>0</v>
      </c>
      <c r="DF7" s="30"/>
      <c r="DG7" s="27">
        <f t="shared" si="115"/>
        <v>0</v>
      </c>
      <c r="DH7" s="30"/>
      <c r="DI7" s="27">
        <f t="shared" si="116"/>
        <v>0</v>
      </c>
      <c r="DJ7" s="30"/>
      <c r="DK7" s="27">
        <f t="shared" si="117"/>
        <v>0</v>
      </c>
      <c r="DL7" s="30"/>
      <c r="DM7" s="27">
        <f t="shared" si="118"/>
        <v>0</v>
      </c>
      <c r="DN7" s="30"/>
      <c r="DO7" s="27">
        <f t="shared" si="119"/>
        <v>0</v>
      </c>
      <c r="DP7" s="49">
        <f t="shared" si="120"/>
        <v>0</v>
      </c>
      <c r="DQ7" s="27"/>
      <c r="DR7" s="30"/>
      <c r="DS7" s="27">
        <f t="shared" si="121"/>
        <v>0</v>
      </c>
      <c r="DT7" s="30"/>
      <c r="DU7" s="27">
        <f t="shared" si="122"/>
        <v>0</v>
      </c>
      <c r="DV7" s="30"/>
      <c r="DW7" s="27">
        <f t="shared" si="123"/>
        <v>0</v>
      </c>
      <c r="DX7" s="30"/>
      <c r="DY7" s="27">
        <f t="shared" si="124"/>
        <v>0</v>
      </c>
      <c r="DZ7" s="30"/>
      <c r="EA7" s="27">
        <f t="shared" si="125"/>
        <v>0</v>
      </c>
      <c r="EB7" s="30"/>
      <c r="EC7" s="27">
        <f t="shared" si="126"/>
        <v>0</v>
      </c>
      <c r="ED7" s="30"/>
      <c r="EE7" s="27">
        <f t="shared" si="127"/>
        <v>0</v>
      </c>
      <c r="EF7" s="30"/>
      <c r="EG7" s="27">
        <f t="shared" si="128"/>
        <v>0</v>
      </c>
      <c r="EH7" s="30"/>
      <c r="EI7" s="27">
        <f t="shared" si="129"/>
        <v>0</v>
      </c>
      <c r="EJ7" s="49">
        <f t="shared" si="130"/>
        <v>0</v>
      </c>
      <c r="EL7" s="69">
        <f t="shared" si="131"/>
        <v>0</v>
      </c>
      <c r="EM7" s="72"/>
      <c r="EN7" s="71">
        <f t="shared" si="132"/>
        <v>0</v>
      </c>
      <c r="EO7" s="72"/>
      <c r="EP7" s="71">
        <f t="shared" si="133"/>
        <v>0</v>
      </c>
      <c r="ER7" s="76">
        <f t="shared" si="134"/>
        <v>0</v>
      </c>
      <c r="ES7" s="13">
        <f t="shared" si="135"/>
        <v>0</v>
      </c>
    </row>
    <row r="8" spans="1:149" ht="16.5" x14ac:dyDescent="0.3">
      <c r="A8" s="4" t="str">
        <f>Vstup!A8</f>
        <v>Bartoš Miroslav</v>
      </c>
      <c r="B8" s="31">
        <f>Vstup!B8</f>
        <v>8705614379</v>
      </c>
      <c r="C8" s="9">
        <f>Vstup!C8</f>
        <v>44985</v>
      </c>
      <c r="D8" s="9"/>
      <c r="E8" s="5"/>
      <c r="F8" s="12"/>
      <c r="G8" s="16"/>
      <c r="H8" s="12"/>
      <c r="I8" s="12"/>
      <c r="J8" s="12"/>
      <c r="K8" s="43">
        <f t="shared" si="65"/>
        <v>0</v>
      </c>
      <c r="L8" s="26"/>
      <c r="M8" s="27">
        <f t="shared" si="66"/>
        <v>0</v>
      </c>
      <c r="N8" s="28"/>
      <c r="O8" s="27">
        <f t="shared" si="67"/>
        <v>0</v>
      </c>
      <c r="P8" s="28"/>
      <c r="Q8" s="27">
        <f t="shared" si="68"/>
        <v>0</v>
      </c>
      <c r="R8" s="28"/>
      <c r="S8" s="27">
        <f t="shared" si="69"/>
        <v>0</v>
      </c>
      <c r="T8" s="39">
        <f t="shared" si="70"/>
        <v>0</v>
      </c>
      <c r="U8" s="29"/>
      <c r="V8" s="28"/>
      <c r="W8" s="27">
        <f t="shared" si="71"/>
        <v>0</v>
      </c>
      <c r="X8" s="27"/>
      <c r="Y8" s="27">
        <f t="shared" si="72"/>
        <v>0</v>
      </c>
      <c r="Z8" s="27"/>
      <c r="AA8" s="27">
        <f t="shared" si="73"/>
        <v>0</v>
      </c>
      <c r="AB8" s="30"/>
      <c r="AC8" s="27">
        <f t="shared" si="74"/>
        <v>0</v>
      </c>
      <c r="AD8" s="25"/>
      <c r="AE8" s="27">
        <f t="shared" si="75"/>
        <v>0</v>
      </c>
      <c r="AF8" s="39">
        <f t="shared" si="76"/>
        <v>0</v>
      </c>
      <c r="AG8" s="29"/>
      <c r="AH8" s="30"/>
      <c r="AI8" s="27">
        <f t="shared" si="77"/>
        <v>0</v>
      </c>
      <c r="AJ8" s="30"/>
      <c r="AK8" s="27">
        <f t="shared" si="78"/>
        <v>0</v>
      </c>
      <c r="AL8" s="30"/>
      <c r="AM8" s="27">
        <f t="shared" si="79"/>
        <v>0</v>
      </c>
      <c r="AN8" s="30"/>
      <c r="AO8" s="27">
        <f t="shared" si="80"/>
        <v>0</v>
      </c>
      <c r="AP8" s="30"/>
      <c r="AQ8" s="27">
        <f t="shared" si="81"/>
        <v>0</v>
      </c>
      <c r="AR8" s="30"/>
      <c r="AS8" s="27">
        <f t="shared" si="82"/>
        <v>0</v>
      </c>
      <c r="AT8" s="30"/>
      <c r="AU8" s="27">
        <f t="shared" si="83"/>
        <v>0</v>
      </c>
      <c r="AV8" s="30"/>
      <c r="AW8" s="27">
        <f t="shared" si="84"/>
        <v>0</v>
      </c>
      <c r="AX8" s="30"/>
      <c r="AY8" s="27">
        <f t="shared" si="85"/>
        <v>0</v>
      </c>
      <c r="AZ8" s="30"/>
      <c r="BA8" s="27">
        <f t="shared" si="86"/>
        <v>0</v>
      </c>
      <c r="BB8" s="39">
        <f t="shared" si="87"/>
        <v>0</v>
      </c>
      <c r="BC8" s="27"/>
      <c r="BD8" s="30"/>
      <c r="BE8" s="27">
        <f t="shared" si="88"/>
        <v>0</v>
      </c>
      <c r="BF8" s="30"/>
      <c r="BG8" s="27">
        <f t="shared" si="89"/>
        <v>0</v>
      </c>
      <c r="BH8" s="30"/>
      <c r="BI8" s="27">
        <f t="shared" si="90"/>
        <v>0</v>
      </c>
      <c r="BJ8" s="30"/>
      <c r="BK8" s="27">
        <f t="shared" si="91"/>
        <v>0</v>
      </c>
      <c r="BL8" s="30"/>
      <c r="BM8" s="27">
        <f t="shared" si="92"/>
        <v>0</v>
      </c>
      <c r="BN8" s="39">
        <f t="shared" si="93"/>
        <v>0</v>
      </c>
      <c r="BO8" s="30"/>
      <c r="BP8" s="30"/>
      <c r="BQ8" s="27">
        <f t="shared" si="94"/>
        <v>0</v>
      </c>
      <c r="BR8" s="30"/>
      <c r="BS8" s="27">
        <f t="shared" si="95"/>
        <v>0</v>
      </c>
      <c r="BT8" s="30"/>
      <c r="BU8" s="27">
        <f t="shared" si="96"/>
        <v>0</v>
      </c>
      <c r="BV8" s="30"/>
      <c r="BW8" s="27">
        <f t="shared" si="97"/>
        <v>0</v>
      </c>
      <c r="BX8" s="30"/>
      <c r="BY8" s="27">
        <f t="shared" si="98"/>
        <v>0</v>
      </c>
      <c r="BZ8" s="30"/>
      <c r="CA8" s="27">
        <f t="shared" si="99"/>
        <v>0</v>
      </c>
      <c r="CB8" s="30"/>
      <c r="CC8" s="27">
        <f t="shared" si="100"/>
        <v>0</v>
      </c>
      <c r="CD8" s="39">
        <f t="shared" si="101"/>
        <v>0</v>
      </c>
      <c r="CE8" s="30"/>
      <c r="CF8" s="30"/>
      <c r="CG8" s="27">
        <f t="shared" si="102"/>
        <v>0</v>
      </c>
      <c r="CH8" s="30"/>
      <c r="CI8" s="27">
        <f t="shared" si="103"/>
        <v>0</v>
      </c>
      <c r="CJ8" s="30"/>
      <c r="CK8" s="27">
        <f t="shared" si="104"/>
        <v>0</v>
      </c>
      <c r="CL8" s="30"/>
      <c r="CM8" s="27">
        <f t="shared" si="105"/>
        <v>0</v>
      </c>
      <c r="CN8" s="30"/>
      <c r="CO8" s="27">
        <f t="shared" si="106"/>
        <v>0</v>
      </c>
      <c r="CP8" s="30"/>
      <c r="CQ8" s="27">
        <f t="shared" si="107"/>
        <v>0</v>
      </c>
      <c r="CR8" s="39">
        <f t="shared" si="108"/>
        <v>0</v>
      </c>
      <c r="CS8" s="27"/>
      <c r="CT8" s="30"/>
      <c r="CU8" s="27">
        <f t="shared" si="109"/>
        <v>0</v>
      </c>
      <c r="CV8" s="30"/>
      <c r="CW8" s="27">
        <f t="shared" si="110"/>
        <v>0</v>
      </c>
      <c r="CX8" s="30"/>
      <c r="CY8" s="27">
        <f t="shared" si="111"/>
        <v>0</v>
      </c>
      <c r="CZ8" s="39">
        <f t="shared" si="112"/>
        <v>0</v>
      </c>
      <c r="DA8" s="30"/>
      <c r="DB8" s="30"/>
      <c r="DC8" s="27">
        <f t="shared" si="113"/>
        <v>0</v>
      </c>
      <c r="DD8" s="30"/>
      <c r="DE8" s="27">
        <f t="shared" si="114"/>
        <v>0</v>
      </c>
      <c r="DF8" s="30"/>
      <c r="DG8" s="27">
        <f t="shared" si="115"/>
        <v>0</v>
      </c>
      <c r="DH8" s="30"/>
      <c r="DI8" s="27">
        <f t="shared" si="116"/>
        <v>0</v>
      </c>
      <c r="DJ8" s="30"/>
      <c r="DK8" s="27">
        <f t="shared" si="117"/>
        <v>0</v>
      </c>
      <c r="DL8" s="30"/>
      <c r="DM8" s="27">
        <f t="shared" si="118"/>
        <v>0</v>
      </c>
      <c r="DN8" s="30"/>
      <c r="DO8" s="27">
        <f t="shared" si="119"/>
        <v>0</v>
      </c>
      <c r="DP8" s="49">
        <f t="shared" si="120"/>
        <v>0</v>
      </c>
      <c r="DQ8" s="27"/>
      <c r="DR8" s="30"/>
      <c r="DS8" s="27">
        <f t="shared" si="121"/>
        <v>0</v>
      </c>
      <c r="DT8" s="30"/>
      <c r="DU8" s="27">
        <f t="shared" si="122"/>
        <v>0</v>
      </c>
      <c r="DV8" s="30"/>
      <c r="DW8" s="27">
        <f t="shared" si="123"/>
        <v>0</v>
      </c>
      <c r="DX8" s="30"/>
      <c r="DY8" s="27">
        <f t="shared" si="124"/>
        <v>0</v>
      </c>
      <c r="DZ8" s="30"/>
      <c r="EA8" s="27">
        <f t="shared" si="125"/>
        <v>0</v>
      </c>
      <c r="EB8" s="30"/>
      <c r="EC8" s="27">
        <f t="shared" si="126"/>
        <v>0</v>
      </c>
      <c r="ED8" s="30"/>
      <c r="EE8" s="27">
        <f t="shared" si="127"/>
        <v>0</v>
      </c>
      <c r="EF8" s="30"/>
      <c r="EG8" s="27">
        <f t="shared" si="128"/>
        <v>0</v>
      </c>
      <c r="EH8" s="30"/>
      <c r="EI8" s="27">
        <f t="shared" si="129"/>
        <v>0</v>
      </c>
      <c r="EJ8" s="49">
        <f t="shared" si="130"/>
        <v>0</v>
      </c>
      <c r="EL8" s="69">
        <f t="shared" si="131"/>
        <v>0</v>
      </c>
      <c r="EM8" s="72"/>
      <c r="EN8" s="71">
        <f t="shared" si="132"/>
        <v>0</v>
      </c>
      <c r="EO8" s="72"/>
      <c r="EP8" s="71">
        <f t="shared" si="133"/>
        <v>0</v>
      </c>
      <c r="ER8" s="76">
        <f t="shared" si="134"/>
        <v>0</v>
      </c>
      <c r="ES8" s="13">
        <f t="shared" si="135"/>
        <v>0</v>
      </c>
    </row>
    <row r="9" spans="1:149" ht="16.5" x14ac:dyDescent="0.3">
      <c r="A9" s="4" t="str">
        <f>Vstup!A9</f>
        <v>Palinčák Michal</v>
      </c>
      <c r="B9" s="31">
        <f>Vstup!B9</f>
        <v>510506255</v>
      </c>
      <c r="C9" s="9">
        <f>Vstup!C9</f>
        <v>44987</v>
      </c>
      <c r="D9" s="9"/>
      <c r="E9" s="5"/>
      <c r="F9" s="12"/>
      <c r="G9" s="16"/>
      <c r="H9" s="12"/>
      <c r="I9" s="12"/>
      <c r="J9" s="12"/>
      <c r="K9" s="43">
        <f t="shared" si="65"/>
        <v>0</v>
      </c>
      <c r="L9" s="26"/>
      <c r="M9" s="27">
        <f t="shared" si="66"/>
        <v>0</v>
      </c>
      <c r="N9" s="28"/>
      <c r="O9" s="27">
        <f t="shared" si="67"/>
        <v>0</v>
      </c>
      <c r="P9" s="28"/>
      <c r="Q9" s="27">
        <f t="shared" si="68"/>
        <v>0</v>
      </c>
      <c r="R9" s="28"/>
      <c r="S9" s="27">
        <f t="shared" si="69"/>
        <v>0</v>
      </c>
      <c r="T9" s="39">
        <f t="shared" si="70"/>
        <v>0</v>
      </c>
      <c r="U9" s="29"/>
      <c r="V9" s="28"/>
      <c r="W9" s="27">
        <f t="shared" si="71"/>
        <v>0</v>
      </c>
      <c r="X9" s="27"/>
      <c r="Y9" s="27">
        <f t="shared" si="72"/>
        <v>0</v>
      </c>
      <c r="Z9" s="27"/>
      <c r="AA9" s="27">
        <f t="shared" si="73"/>
        <v>0</v>
      </c>
      <c r="AB9" s="30"/>
      <c r="AC9" s="27">
        <f t="shared" si="74"/>
        <v>0</v>
      </c>
      <c r="AD9" s="25"/>
      <c r="AE9" s="27">
        <f t="shared" si="75"/>
        <v>0</v>
      </c>
      <c r="AF9" s="39">
        <f t="shared" si="76"/>
        <v>0</v>
      </c>
      <c r="AG9" s="29"/>
      <c r="AH9" s="30"/>
      <c r="AI9" s="27">
        <f t="shared" si="77"/>
        <v>0</v>
      </c>
      <c r="AJ9" s="30"/>
      <c r="AK9" s="27">
        <f t="shared" si="78"/>
        <v>0</v>
      </c>
      <c r="AL9" s="30"/>
      <c r="AM9" s="27">
        <f t="shared" si="79"/>
        <v>0</v>
      </c>
      <c r="AN9" s="30"/>
      <c r="AO9" s="27">
        <f t="shared" si="80"/>
        <v>0</v>
      </c>
      <c r="AP9" s="30"/>
      <c r="AQ9" s="27">
        <f t="shared" si="81"/>
        <v>0</v>
      </c>
      <c r="AR9" s="30"/>
      <c r="AS9" s="27">
        <f t="shared" si="82"/>
        <v>0</v>
      </c>
      <c r="AT9" s="30"/>
      <c r="AU9" s="27">
        <f t="shared" si="83"/>
        <v>0</v>
      </c>
      <c r="AV9" s="30"/>
      <c r="AW9" s="27">
        <f t="shared" si="84"/>
        <v>0</v>
      </c>
      <c r="AX9" s="30"/>
      <c r="AY9" s="27">
        <f t="shared" si="85"/>
        <v>0</v>
      </c>
      <c r="AZ9" s="30"/>
      <c r="BA9" s="27">
        <f t="shared" si="86"/>
        <v>0</v>
      </c>
      <c r="BB9" s="39">
        <f t="shared" si="87"/>
        <v>0</v>
      </c>
      <c r="BC9" s="27"/>
      <c r="BD9" s="30"/>
      <c r="BE9" s="27">
        <f t="shared" si="88"/>
        <v>0</v>
      </c>
      <c r="BF9" s="30"/>
      <c r="BG9" s="27">
        <f t="shared" si="89"/>
        <v>0</v>
      </c>
      <c r="BH9" s="30"/>
      <c r="BI9" s="27">
        <f t="shared" si="90"/>
        <v>0</v>
      </c>
      <c r="BJ9" s="30"/>
      <c r="BK9" s="27">
        <f t="shared" si="91"/>
        <v>0</v>
      </c>
      <c r="BL9" s="30"/>
      <c r="BM9" s="27">
        <f t="shared" si="92"/>
        <v>0</v>
      </c>
      <c r="BN9" s="39">
        <f t="shared" si="93"/>
        <v>0</v>
      </c>
      <c r="BO9" s="30"/>
      <c r="BP9" s="30"/>
      <c r="BQ9" s="27">
        <f t="shared" si="94"/>
        <v>0</v>
      </c>
      <c r="BR9" s="30"/>
      <c r="BS9" s="27">
        <f t="shared" si="95"/>
        <v>0</v>
      </c>
      <c r="BT9" s="30"/>
      <c r="BU9" s="27">
        <f t="shared" si="96"/>
        <v>0</v>
      </c>
      <c r="BV9" s="30"/>
      <c r="BW9" s="27">
        <f t="shared" si="97"/>
        <v>0</v>
      </c>
      <c r="BX9" s="30"/>
      <c r="BY9" s="27">
        <f t="shared" si="98"/>
        <v>0</v>
      </c>
      <c r="BZ9" s="30"/>
      <c r="CA9" s="27">
        <f t="shared" si="99"/>
        <v>0</v>
      </c>
      <c r="CB9" s="30"/>
      <c r="CC9" s="27">
        <f t="shared" si="100"/>
        <v>0</v>
      </c>
      <c r="CD9" s="39">
        <f t="shared" si="101"/>
        <v>0</v>
      </c>
      <c r="CE9" s="30"/>
      <c r="CF9" s="30"/>
      <c r="CG9" s="27">
        <f t="shared" si="102"/>
        <v>0</v>
      </c>
      <c r="CH9" s="30"/>
      <c r="CI9" s="27">
        <f t="shared" si="103"/>
        <v>0</v>
      </c>
      <c r="CJ9" s="30"/>
      <c r="CK9" s="27">
        <f t="shared" si="104"/>
        <v>0</v>
      </c>
      <c r="CL9" s="30"/>
      <c r="CM9" s="27">
        <f t="shared" si="105"/>
        <v>0</v>
      </c>
      <c r="CN9" s="30"/>
      <c r="CO9" s="27">
        <f t="shared" si="106"/>
        <v>0</v>
      </c>
      <c r="CP9" s="30"/>
      <c r="CQ9" s="27">
        <f t="shared" si="107"/>
        <v>0</v>
      </c>
      <c r="CR9" s="39">
        <f t="shared" si="108"/>
        <v>0</v>
      </c>
      <c r="CS9" s="27"/>
      <c r="CT9" s="30"/>
      <c r="CU9" s="27">
        <f t="shared" si="109"/>
        <v>0</v>
      </c>
      <c r="CV9" s="30"/>
      <c r="CW9" s="27">
        <f t="shared" si="110"/>
        <v>0</v>
      </c>
      <c r="CX9" s="30"/>
      <c r="CY9" s="27">
        <f t="shared" si="111"/>
        <v>0</v>
      </c>
      <c r="CZ9" s="39">
        <f t="shared" si="112"/>
        <v>0</v>
      </c>
      <c r="DA9" s="30"/>
      <c r="DB9" s="30"/>
      <c r="DC9" s="27">
        <f t="shared" si="113"/>
        <v>0</v>
      </c>
      <c r="DD9" s="30"/>
      <c r="DE9" s="27">
        <f t="shared" si="114"/>
        <v>0</v>
      </c>
      <c r="DF9" s="30"/>
      <c r="DG9" s="27">
        <f t="shared" si="115"/>
        <v>0</v>
      </c>
      <c r="DH9" s="30"/>
      <c r="DI9" s="27">
        <f t="shared" si="116"/>
        <v>0</v>
      </c>
      <c r="DJ9" s="30"/>
      <c r="DK9" s="27">
        <f t="shared" si="117"/>
        <v>0</v>
      </c>
      <c r="DL9" s="30"/>
      <c r="DM9" s="27">
        <f t="shared" si="118"/>
        <v>0</v>
      </c>
      <c r="DN9" s="30"/>
      <c r="DO9" s="27">
        <f t="shared" si="119"/>
        <v>0</v>
      </c>
      <c r="DP9" s="49">
        <f t="shared" si="120"/>
        <v>0</v>
      </c>
      <c r="DQ9" s="27"/>
      <c r="DR9" s="30"/>
      <c r="DS9" s="27">
        <f t="shared" si="121"/>
        <v>0</v>
      </c>
      <c r="DT9" s="30"/>
      <c r="DU9" s="27">
        <f t="shared" si="122"/>
        <v>0</v>
      </c>
      <c r="DV9" s="30"/>
      <c r="DW9" s="27">
        <f t="shared" si="123"/>
        <v>0</v>
      </c>
      <c r="DX9" s="30"/>
      <c r="DY9" s="27">
        <f t="shared" si="124"/>
        <v>0</v>
      </c>
      <c r="DZ9" s="30"/>
      <c r="EA9" s="27">
        <f t="shared" si="125"/>
        <v>0</v>
      </c>
      <c r="EB9" s="30"/>
      <c r="EC9" s="27">
        <f t="shared" si="126"/>
        <v>0</v>
      </c>
      <c r="ED9" s="30"/>
      <c r="EE9" s="27">
        <f t="shared" si="127"/>
        <v>0</v>
      </c>
      <c r="EF9" s="30"/>
      <c r="EG9" s="27">
        <f t="shared" si="128"/>
        <v>0</v>
      </c>
      <c r="EH9" s="30"/>
      <c r="EI9" s="27">
        <f t="shared" si="129"/>
        <v>0</v>
      </c>
      <c r="EJ9" s="49">
        <f t="shared" si="130"/>
        <v>0</v>
      </c>
      <c r="EL9" s="69">
        <f t="shared" si="131"/>
        <v>0</v>
      </c>
      <c r="EM9" s="72"/>
      <c r="EN9" s="71">
        <f t="shared" si="132"/>
        <v>0</v>
      </c>
      <c r="EO9" s="72"/>
      <c r="EP9" s="71">
        <f t="shared" si="133"/>
        <v>0</v>
      </c>
      <c r="ER9" s="76">
        <f t="shared" si="134"/>
        <v>0</v>
      </c>
      <c r="ES9" s="13">
        <f t="shared" si="135"/>
        <v>0</v>
      </c>
    </row>
    <row r="10" spans="1:149" ht="16.5" x14ac:dyDescent="0.3">
      <c r="A10" s="4" t="str">
        <f>Vstup!A10</f>
        <v>Slovák Jan</v>
      </c>
      <c r="B10" s="31">
        <f>Vstup!B10</f>
        <v>5405070033</v>
      </c>
      <c r="C10" s="9">
        <f>Vstup!C10</f>
        <v>45000</v>
      </c>
      <c r="D10" s="9"/>
      <c r="E10" s="5"/>
      <c r="F10" s="12"/>
      <c r="G10" s="16"/>
      <c r="H10" s="12"/>
      <c r="I10" s="12"/>
      <c r="J10" s="12"/>
      <c r="K10" s="43">
        <f t="shared" si="65"/>
        <v>0</v>
      </c>
      <c r="L10" s="26"/>
      <c r="M10" s="27">
        <f t="shared" si="66"/>
        <v>0</v>
      </c>
      <c r="N10" s="28"/>
      <c r="O10" s="27">
        <f t="shared" si="67"/>
        <v>0</v>
      </c>
      <c r="P10" s="28"/>
      <c r="Q10" s="27">
        <f t="shared" si="68"/>
        <v>0</v>
      </c>
      <c r="R10" s="28"/>
      <c r="S10" s="27">
        <f t="shared" si="69"/>
        <v>0</v>
      </c>
      <c r="T10" s="39">
        <f t="shared" si="70"/>
        <v>0</v>
      </c>
      <c r="U10" s="29"/>
      <c r="V10" s="28"/>
      <c r="W10" s="27">
        <f t="shared" si="71"/>
        <v>0</v>
      </c>
      <c r="X10" s="27"/>
      <c r="Y10" s="27">
        <f t="shared" si="72"/>
        <v>0</v>
      </c>
      <c r="Z10" s="27"/>
      <c r="AA10" s="27">
        <f t="shared" si="73"/>
        <v>0</v>
      </c>
      <c r="AB10" s="30"/>
      <c r="AC10" s="27">
        <f t="shared" si="74"/>
        <v>0</v>
      </c>
      <c r="AD10" s="25"/>
      <c r="AE10" s="27">
        <f t="shared" si="75"/>
        <v>0</v>
      </c>
      <c r="AF10" s="39">
        <f t="shared" si="76"/>
        <v>0</v>
      </c>
      <c r="AG10" s="29"/>
      <c r="AH10" s="30"/>
      <c r="AI10" s="27">
        <f t="shared" si="77"/>
        <v>0</v>
      </c>
      <c r="AJ10" s="30"/>
      <c r="AK10" s="27">
        <f t="shared" si="78"/>
        <v>0</v>
      </c>
      <c r="AL10" s="30"/>
      <c r="AM10" s="27">
        <f t="shared" si="79"/>
        <v>0</v>
      </c>
      <c r="AN10" s="30"/>
      <c r="AO10" s="27">
        <f t="shared" si="80"/>
        <v>0</v>
      </c>
      <c r="AP10" s="30"/>
      <c r="AQ10" s="27">
        <f t="shared" si="81"/>
        <v>0</v>
      </c>
      <c r="AR10" s="30"/>
      <c r="AS10" s="27">
        <f t="shared" si="82"/>
        <v>0</v>
      </c>
      <c r="AT10" s="30"/>
      <c r="AU10" s="27">
        <f t="shared" si="83"/>
        <v>0</v>
      </c>
      <c r="AV10" s="30"/>
      <c r="AW10" s="27">
        <f t="shared" si="84"/>
        <v>0</v>
      </c>
      <c r="AX10" s="30"/>
      <c r="AY10" s="27">
        <f t="shared" si="85"/>
        <v>0</v>
      </c>
      <c r="AZ10" s="30"/>
      <c r="BA10" s="27">
        <f t="shared" si="86"/>
        <v>0</v>
      </c>
      <c r="BB10" s="39">
        <f t="shared" si="87"/>
        <v>0</v>
      </c>
      <c r="BC10" s="27"/>
      <c r="BD10" s="30"/>
      <c r="BE10" s="27">
        <f t="shared" si="88"/>
        <v>0</v>
      </c>
      <c r="BF10" s="30"/>
      <c r="BG10" s="27">
        <f t="shared" si="89"/>
        <v>0</v>
      </c>
      <c r="BH10" s="30"/>
      <c r="BI10" s="27">
        <f t="shared" si="90"/>
        <v>0</v>
      </c>
      <c r="BJ10" s="30"/>
      <c r="BK10" s="27">
        <f t="shared" si="91"/>
        <v>0</v>
      </c>
      <c r="BL10" s="30"/>
      <c r="BM10" s="27">
        <f t="shared" si="92"/>
        <v>0</v>
      </c>
      <c r="BN10" s="39">
        <f t="shared" si="93"/>
        <v>0</v>
      </c>
      <c r="BO10" s="30"/>
      <c r="BP10" s="30"/>
      <c r="BQ10" s="27">
        <f t="shared" si="94"/>
        <v>0</v>
      </c>
      <c r="BR10" s="30"/>
      <c r="BS10" s="27">
        <f t="shared" si="95"/>
        <v>0</v>
      </c>
      <c r="BT10" s="30"/>
      <c r="BU10" s="27">
        <f t="shared" si="96"/>
        <v>0</v>
      </c>
      <c r="BV10" s="30"/>
      <c r="BW10" s="27">
        <f t="shared" si="97"/>
        <v>0</v>
      </c>
      <c r="BX10" s="30"/>
      <c r="BY10" s="27">
        <f t="shared" si="98"/>
        <v>0</v>
      </c>
      <c r="BZ10" s="30"/>
      <c r="CA10" s="27">
        <f t="shared" si="99"/>
        <v>0</v>
      </c>
      <c r="CB10" s="30"/>
      <c r="CC10" s="27">
        <f t="shared" si="100"/>
        <v>0</v>
      </c>
      <c r="CD10" s="39">
        <f t="shared" si="101"/>
        <v>0</v>
      </c>
      <c r="CE10" s="30"/>
      <c r="CF10" s="30"/>
      <c r="CG10" s="27">
        <f t="shared" si="102"/>
        <v>0</v>
      </c>
      <c r="CH10" s="30"/>
      <c r="CI10" s="27">
        <f t="shared" si="103"/>
        <v>0</v>
      </c>
      <c r="CJ10" s="30"/>
      <c r="CK10" s="27">
        <f t="shared" si="104"/>
        <v>0</v>
      </c>
      <c r="CL10" s="30"/>
      <c r="CM10" s="27">
        <f t="shared" si="105"/>
        <v>0</v>
      </c>
      <c r="CN10" s="30"/>
      <c r="CO10" s="27">
        <f t="shared" si="106"/>
        <v>0</v>
      </c>
      <c r="CP10" s="30"/>
      <c r="CQ10" s="27">
        <f t="shared" si="107"/>
        <v>0</v>
      </c>
      <c r="CR10" s="39">
        <f t="shared" si="108"/>
        <v>0</v>
      </c>
      <c r="CS10" s="27"/>
      <c r="CT10" s="30"/>
      <c r="CU10" s="27">
        <f t="shared" si="109"/>
        <v>0</v>
      </c>
      <c r="CV10" s="30"/>
      <c r="CW10" s="27">
        <f t="shared" si="110"/>
        <v>0</v>
      </c>
      <c r="CX10" s="30"/>
      <c r="CY10" s="27">
        <f t="shared" si="111"/>
        <v>0</v>
      </c>
      <c r="CZ10" s="39">
        <f t="shared" si="112"/>
        <v>0</v>
      </c>
      <c r="DA10" s="30"/>
      <c r="DB10" s="30"/>
      <c r="DC10" s="27">
        <f t="shared" si="113"/>
        <v>0</v>
      </c>
      <c r="DD10" s="30"/>
      <c r="DE10" s="27">
        <f t="shared" si="114"/>
        <v>0</v>
      </c>
      <c r="DF10" s="30"/>
      <c r="DG10" s="27">
        <f t="shared" si="115"/>
        <v>0</v>
      </c>
      <c r="DH10" s="30"/>
      <c r="DI10" s="27">
        <f t="shared" si="116"/>
        <v>0</v>
      </c>
      <c r="DJ10" s="30"/>
      <c r="DK10" s="27">
        <f t="shared" si="117"/>
        <v>0</v>
      </c>
      <c r="DL10" s="30"/>
      <c r="DM10" s="27">
        <f t="shared" si="118"/>
        <v>0</v>
      </c>
      <c r="DN10" s="30"/>
      <c r="DO10" s="27">
        <f t="shared" si="119"/>
        <v>0</v>
      </c>
      <c r="DP10" s="49">
        <f t="shared" si="120"/>
        <v>0</v>
      </c>
      <c r="DQ10" s="27"/>
      <c r="DR10" s="30"/>
      <c r="DS10" s="27">
        <f t="shared" si="121"/>
        <v>0</v>
      </c>
      <c r="DT10" s="30"/>
      <c r="DU10" s="27">
        <f t="shared" si="122"/>
        <v>0</v>
      </c>
      <c r="DV10" s="30"/>
      <c r="DW10" s="27">
        <f t="shared" si="123"/>
        <v>0</v>
      </c>
      <c r="DX10" s="30"/>
      <c r="DY10" s="27">
        <f t="shared" si="124"/>
        <v>0</v>
      </c>
      <c r="DZ10" s="30"/>
      <c r="EA10" s="27">
        <f t="shared" si="125"/>
        <v>0</v>
      </c>
      <c r="EB10" s="30"/>
      <c r="EC10" s="27">
        <f t="shared" si="126"/>
        <v>0</v>
      </c>
      <c r="ED10" s="30"/>
      <c r="EE10" s="27">
        <f t="shared" si="127"/>
        <v>0</v>
      </c>
      <c r="EF10" s="30"/>
      <c r="EG10" s="27">
        <f t="shared" si="128"/>
        <v>0</v>
      </c>
      <c r="EH10" s="30"/>
      <c r="EI10" s="27">
        <f t="shared" si="129"/>
        <v>0</v>
      </c>
      <c r="EJ10" s="49">
        <f t="shared" si="130"/>
        <v>0</v>
      </c>
      <c r="EL10" s="69">
        <f t="shared" si="131"/>
        <v>0</v>
      </c>
      <c r="EM10" s="72"/>
      <c r="EN10" s="71">
        <f t="shared" si="132"/>
        <v>0</v>
      </c>
      <c r="EO10" s="72"/>
      <c r="EP10" s="71">
        <f t="shared" si="133"/>
        <v>0</v>
      </c>
      <c r="ER10" s="76">
        <f t="shared" si="134"/>
        <v>0</v>
      </c>
      <c r="ES10" s="13">
        <f t="shared" si="135"/>
        <v>0</v>
      </c>
    </row>
    <row r="11" spans="1:149" ht="16.5" x14ac:dyDescent="0.3">
      <c r="A11" s="4" t="str">
        <f>Vstup!A11</f>
        <v>Pekař Radek</v>
      </c>
      <c r="B11" s="31">
        <f>Vstup!B11</f>
        <v>7512045321</v>
      </c>
      <c r="C11" s="9">
        <f>Vstup!C11</f>
        <v>45005</v>
      </c>
      <c r="D11" s="9"/>
      <c r="E11" s="5"/>
      <c r="F11" s="12"/>
      <c r="G11" s="16"/>
      <c r="H11" s="12"/>
      <c r="I11" s="12"/>
      <c r="J11" s="12"/>
      <c r="K11" s="43">
        <f t="shared" si="65"/>
        <v>0</v>
      </c>
      <c r="L11" s="26"/>
      <c r="M11" s="27">
        <f t="shared" si="66"/>
        <v>0</v>
      </c>
      <c r="N11" s="28"/>
      <c r="O11" s="27">
        <f t="shared" si="67"/>
        <v>0</v>
      </c>
      <c r="P11" s="28"/>
      <c r="Q11" s="27">
        <f t="shared" si="68"/>
        <v>0</v>
      </c>
      <c r="R11" s="28"/>
      <c r="S11" s="27">
        <f t="shared" si="69"/>
        <v>0</v>
      </c>
      <c r="T11" s="39">
        <f t="shared" si="70"/>
        <v>0</v>
      </c>
      <c r="U11" s="29"/>
      <c r="V11" s="28"/>
      <c r="W11" s="27">
        <f t="shared" si="71"/>
        <v>0</v>
      </c>
      <c r="X11" s="27"/>
      <c r="Y11" s="27">
        <f t="shared" si="72"/>
        <v>0</v>
      </c>
      <c r="Z11" s="27"/>
      <c r="AA11" s="27">
        <f t="shared" si="73"/>
        <v>0</v>
      </c>
      <c r="AB11" s="30"/>
      <c r="AC11" s="27">
        <f t="shared" si="74"/>
        <v>0</v>
      </c>
      <c r="AD11" s="25"/>
      <c r="AE11" s="27">
        <f t="shared" si="75"/>
        <v>0</v>
      </c>
      <c r="AF11" s="39">
        <f t="shared" si="76"/>
        <v>0</v>
      </c>
      <c r="AG11" s="29"/>
      <c r="AH11" s="30"/>
      <c r="AI11" s="27">
        <f t="shared" si="77"/>
        <v>0</v>
      </c>
      <c r="AJ11" s="30"/>
      <c r="AK11" s="27">
        <f t="shared" si="78"/>
        <v>0</v>
      </c>
      <c r="AL11" s="30"/>
      <c r="AM11" s="27">
        <f t="shared" si="79"/>
        <v>0</v>
      </c>
      <c r="AN11" s="30"/>
      <c r="AO11" s="27">
        <f t="shared" si="80"/>
        <v>0</v>
      </c>
      <c r="AP11" s="30"/>
      <c r="AQ11" s="27">
        <f t="shared" si="81"/>
        <v>0</v>
      </c>
      <c r="AR11" s="30"/>
      <c r="AS11" s="27">
        <f t="shared" si="82"/>
        <v>0</v>
      </c>
      <c r="AT11" s="30"/>
      <c r="AU11" s="27">
        <f t="shared" si="83"/>
        <v>0</v>
      </c>
      <c r="AV11" s="30"/>
      <c r="AW11" s="27">
        <f t="shared" si="84"/>
        <v>0</v>
      </c>
      <c r="AX11" s="30"/>
      <c r="AY11" s="27">
        <f t="shared" si="85"/>
        <v>0</v>
      </c>
      <c r="AZ11" s="30"/>
      <c r="BA11" s="27">
        <f t="shared" si="86"/>
        <v>0</v>
      </c>
      <c r="BB11" s="39">
        <f t="shared" si="87"/>
        <v>0</v>
      </c>
      <c r="BC11" s="27"/>
      <c r="BD11" s="30"/>
      <c r="BE11" s="27">
        <f t="shared" si="88"/>
        <v>0</v>
      </c>
      <c r="BF11" s="30"/>
      <c r="BG11" s="27">
        <f t="shared" si="89"/>
        <v>0</v>
      </c>
      <c r="BH11" s="30"/>
      <c r="BI11" s="27">
        <f t="shared" si="90"/>
        <v>0</v>
      </c>
      <c r="BJ11" s="30"/>
      <c r="BK11" s="27">
        <f t="shared" si="91"/>
        <v>0</v>
      </c>
      <c r="BL11" s="30"/>
      <c r="BM11" s="27">
        <f t="shared" si="92"/>
        <v>0</v>
      </c>
      <c r="BN11" s="39">
        <f t="shared" si="93"/>
        <v>0</v>
      </c>
      <c r="BO11" s="30"/>
      <c r="BP11" s="30"/>
      <c r="BQ11" s="27">
        <f t="shared" si="94"/>
        <v>0</v>
      </c>
      <c r="BR11" s="30"/>
      <c r="BS11" s="27">
        <f t="shared" si="95"/>
        <v>0</v>
      </c>
      <c r="BT11" s="30"/>
      <c r="BU11" s="27">
        <f t="shared" si="96"/>
        <v>0</v>
      </c>
      <c r="BV11" s="30"/>
      <c r="BW11" s="27">
        <f t="shared" si="97"/>
        <v>0</v>
      </c>
      <c r="BX11" s="30"/>
      <c r="BY11" s="27">
        <f t="shared" si="98"/>
        <v>0</v>
      </c>
      <c r="BZ11" s="30"/>
      <c r="CA11" s="27">
        <f t="shared" si="99"/>
        <v>0</v>
      </c>
      <c r="CB11" s="30"/>
      <c r="CC11" s="27">
        <f t="shared" si="100"/>
        <v>0</v>
      </c>
      <c r="CD11" s="39">
        <f t="shared" si="101"/>
        <v>0</v>
      </c>
      <c r="CE11" s="30"/>
      <c r="CF11" s="30"/>
      <c r="CG11" s="27">
        <f t="shared" si="102"/>
        <v>0</v>
      </c>
      <c r="CH11" s="30"/>
      <c r="CI11" s="27">
        <f t="shared" si="103"/>
        <v>0</v>
      </c>
      <c r="CJ11" s="30"/>
      <c r="CK11" s="27">
        <f t="shared" si="104"/>
        <v>0</v>
      </c>
      <c r="CL11" s="30"/>
      <c r="CM11" s="27">
        <f t="shared" si="105"/>
        <v>0</v>
      </c>
      <c r="CN11" s="30"/>
      <c r="CO11" s="27">
        <f t="shared" si="106"/>
        <v>0</v>
      </c>
      <c r="CP11" s="30"/>
      <c r="CQ11" s="27">
        <f t="shared" si="107"/>
        <v>0</v>
      </c>
      <c r="CR11" s="39">
        <f t="shared" si="108"/>
        <v>0</v>
      </c>
      <c r="CS11" s="27"/>
      <c r="CT11" s="30"/>
      <c r="CU11" s="27">
        <f t="shared" si="109"/>
        <v>0</v>
      </c>
      <c r="CV11" s="30"/>
      <c r="CW11" s="27">
        <f t="shared" si="110"/>
        <v>0</v>
      </c>
      <c r="CX11" s="30"/>
      <c r="CY11" s="27">
        <f t="shared" si="111"/>
        <v>0</v>
      </c>
      <c r="CZ11" s="39">
        <f t="shared" si="112"/>
        <v>0</v>
      </c>
      <c r="DA11" s="30"/>
      <c r="DB11" s="30"/>
      <c r="DC11" s="27">
        <f t="shared" si="113"/>
        <v>0</v>
      </c>
      <c r="DD11" s="30"/>
      <c r="DE11" s="27">
        <f t="shared" si="114"/>
        <v>0</v>
      </c>
      <c r="DF11" s="30"/>
      <c r="DG11" s="27">
        <f t="shared" si="115"/>
        <v>0</v>
      </c>
      <c r="DH11" s="30"/>
      <c r="DI11" s="27">
        <f t="shared" si="116"/>
        <v>0</v>
      </c>
      <c r="DJ11" s="30"/>
      <c r="DK11" s="27">
        <f t="shared" si="117"/>
        <v>0</v>
      </c>
      <c r="DL11" s="30"/>
      <c r="DM11" s="27">
        <f t="shared" si="118"/>
        <v>0</v>
      </c>
      <c r="DN11" s="30"/>
      <c r="DO11" s="27">
        <f t="shared" si="119"/>
        <v>0</v>
      </c>
      <c r="DP11" s="49">
        <f t="shared" si="120"/>
        <v>0</v>
      </c>
      <c r="DQ11" s="27"/>
      <c r="DR11" s="30"/>
      <c r="DS11" s="27">
        <f t="shared" si="121"/>
        <v>0</v>
      </c>
      <c r="DT11" s="30"/>
      <c r="DU11" s="27">
        <f t="shared" si="122"/>
        <v>0</v>
      </c>
      <c r="DV11" s="30"/>
      <c r="DW11" s="27">
        <f t="shared" si="123"/>
        <v>0</v>
      </c>
      <c r="DX11" s="30"/>
      <c r="DY11" s="27">
        <f t="shared" si="124"/>
        <v>0</v>
      </c>
      <c r="DZ11" s="30"/>
      <c r="EA11" s="27">
        <f t="shared" si="125"/>
        <v>0</v>
      </c>
      <c r="EB11" s="30"/>
      <c r="EC11" s="27">
        <f t="shared" si="126"/>
        <v>0</v>
      </c>
      <c r="ED11" s="30"/>
      <c r="EE11" s="27">
        <f t="shared" si="127"/>
        <v>0</v>
      </c>
      <c r="EF11" s="30"/>
      <c r="EG11" s="27">
        <f t="shared" si="128"/>
        <v>0</v>
      </c>
      <c r="EH11" s="30"/>
      <c r="EI11" s="27">
        <f t="shared" si="129"/>
        <v>0</v>
      </c>
      <c r="EJ11" s="49">
        <f t="shared" si="130"/>
        <v>0</v>
      </c>
      <c r="EL11" s="69">
        <f t="shared" si="131"/>
        <v>0</v>
      </c>
      <c r="EM11" s="72"/>
      <c r="EN11" s="71">
        <f t="shared" si="132"/>
        <v>0</v>
      </c>
      <c r="EO11" s="72"/>
      <c r="EP11" s="71">
        <f t="shared" si="133"/>
        <v>0</v>
      </c>
      <c r="ER11" s="76">
        <f t="shared" si="134"/>
        <v>0</v>
      </c>
      <c r="ES11" s="13">
        <f t="shared" si="135"/>
        <v>0</v>
      </c>
    </row>
    <row r="12" spans="1:149" ht="16.5" x14ac:dyDescent="0.3">
      <c r="A12" s="4" t="str">
        <f>Vstup!A12</f>
        <v>Konečný Radek</v>
      </c>
      <c r="B12" s="31">
        <f>Vstup!B12</f>
        <v>7604205807</v>
      </c>
      <c r="C12" s="9">
        <f>Vstup!C12</f>
        <v>45009</v>
      </c>
      <c r="D12" s="9"/>
      <c r="E12" s="5"/>
      <c r="F12" s="12"/>
      <c r="G12" s="16"/>
      <c r="H12" s="12"/>
      <c r="I12" s="12"/>
      <c r="J12" s="12"/>
      <c r="K12" s="43">
        <f t="shared" si="65"/>
        <v>0</v>
      </c>
      <c r="L12" s="26"/>
      <c r="M12" s="27">
        <f t="shared" si="66"/>
        <v>0</v>
      </c>
      <c r="N12" s="28"/>
      <c r="O12" s="27">
        <f t="shared" si="67"/>
        <v>0</v>
      </c>
      <c r="P12" s="28"/>
      <c r="Q12" s="27">
        <f t="shared" si="68"/>
        <v>0</v>
      </c>
      <c r="R12" s="28"/>
      <c r="S12" s="27">
        <f t="shared" si="69"/>
        <v>0</v>
      </c>
      <c r="T12" s="39">
        <f t="shared" si="70"/>
        <v>0</v>
      </c>
      <c r="U12" s="29"/>
      <c r="V12" s="28"/>
      <c r="W12" s="27">
        <f t="shared" si="71"/>
        <v>0</v>
      </c>
      <c r="X12" s="27"/>
      <c r="Y12" s="27">
        <f t="shared" si="72"/>
        <v>0</v>
      </c>
      <c r="Z12" s="27"/>
      <c r="AA12" s="27">
        <f t="shared" si="73"/>
        <v>0</v>
      </c>
      <c r="AB12" s="30"/>
      <c r="AC12" s="27">
        <f t="shared" si="74"/>
        <v>0</v>
      </c>
      <c r="AD12" s="25"/>
      <c r="AE12" s="27">
        <f t="shared" si="75"/>
        <v>0</v>
      </c>
      <c r="AF12" s="39">
        <f t="shared" si="76"/>
        <v>0</v>
      </c>
      <c r="AG12" s="29"/>
      <c r="AH12" s="30"/>
      <c r="AI12" s="27">
        <f t="shared" si="77"/>
        <v>0</v>
      </c>
      <c r="AJ12" s="30"/>
      <c r="AK12" s="27">
        <f t="shared" si="78"/>
        <v>0</v>
      </c>
      <c r="AL12" s="30"/>
      <c r="AM12" s="27">
        <f t="shared" si="79"/>
        <v>0</v>
      </c>
      <c r="AN12" s="30"/>
      <c r="AO12" s="27">
        <f t="shared" si="80"/>
        <v>0</v>
      </c>
      <c r="AP12" s="30"/>
      <c r="AQ12" s="27">
        <f t="shared" si="81"/>
        <v>0</v>
      </c>
      <c r="AR12" s="30"/>
      <c r="AS12" s="27">
        <f t="shared" si="82"/>
        <v>0</v>
      </c>
      <c r="AT12" s="30"/>
      <c r="AU12" s="27">
        <f t="shared" si="83"/>
        <v>0</v>
      </c>
      <c r="AV12" s="30"/>
      <c r="AW12" s="27">
        <f t="shared" si="84"/>
        <v>0</v>
      </c>
      <c r="AX12" s="30"/>
      <c r="AY12" s="27">
        <f t="shared" si="85"/>
        <v>0</v>
      </c>
      <c r="AZ12" s="30"/>
      <c r="BA12" s="27">
        <f t="shared" si="86"/>
        <v>0</v>
      </c>
      <c r="BB12" s="39">
        <f t="shared" si="87"/>
        <v>0</v>
      </c>
      <c r="BC12" s="27"/>
      <c r="BD12" s="30"/>
      <c r="BE12" s="27">
        <f t="shared" si="88"/>
        <v>0</v>
      </c>
      <c r="BF12" s="30"/>
      <c r="BG12" s="27">
        <f t="shared" si="89"/>
        <v>0</v>
      </c>
      <c r="BH12" s="30"/>
      <c r="BI12" s="27">
        <f t="shared" si="90"/>
        <v>0</v>
      </c>
      <c r="BJ12" s="30"/>
      <c r="BK12" s="27">
        <f t="shared" si="91"/>
        <v>0</v>
      </c>
      <c r="BL12" s="30"/>
      <c r="BM12" s="27">
        <f t="shared" si="92"/>
        <v>0</v>
      </c>
      <c r="BN12" s="39">
        <f t="shared" si="93"/>
        <v>0</v>
      </c>
      <c r="BO12" s="30"/>
      <c r="BP12" s="30"/>
      <c r="BQ12" s="27">
        <f t="shared" si="94"/>
        <v>0</v>
      </c>
      <c r="BR12" s="30"/>
      <c r="BS12" s="27">
        <f t="shared" si="95"/>
        <v>0</v>
      </c>
      <c r="BT12" s="30"/>
      <c r="BU12" s="27">
        <f t="shared" si="96"/>
        <v>0</v>
      </c>
      <c r="BV12" s="30"/>
      <c r="BW12" s="27">
        <f t="shared" si="97"/>
        <v>0</v>
      </c>
      <c r="BX12" s="30"/>
      <c r="BY12" s="27">
        <f t="shared" si="98"/>
        <v>0</v>
      </c>
      <c r="BZ12" s="30"/>
      <c r="CA12" s="27">
        <f t="shared" si="99"/>
        <v>0</v>
      </c>
      <c r="CB12" s="30"/>
      <c r="CC12" s="27">
        <f t="shared" si="100"/>
        <v>0</v>
      </c>
      <c r="CD12" s="39">
        <f t="shared" si="101"/>
        <v>0</v>
      </c>
      <c r="CE12" s="30"/>
      <c r="CF12" s="30"/>
      <c r="CG12" s="27">
        <f t="shared" si="102"/>
        <v>0</v>
      </c>
      <c r="CH12" s="30"/>
      <c r="CI12" s="27">
        <f t="shared" si="103"/>
        <v>0</v>
      </c>
      <c r="CJ12" s="30"/>
      <c r="CK12" s="27">
        <f t="shared" si="104"/>
        <v>0</v>
      </c>
      <c r="CL12" s="30"/>
      <c r="CM12" s="27">
        <f t="shared" si="105"/>
        <v>0</v>
      </c>
      <c r="CN12" s="30"/>
      <c r="CO12" s="27">
        <f t="shared" si="106"/>
        <v>0</v>
      </c>
      <c r="CP12" s="30"/>
      <c r="CQ12" s="27">
        <f t="shared" si="107"/>
        <v>0</v>
      </c>
      <c r="CR12" s="39">
        <f t="shared" si="108"/>
        <v>0</v>
      </c>
      <c r="CS12" s="27"/>
      <c r="CT12" s="30"/>
      <c r="CU12" s="27">
        <f t="shared" si="109"/>
        <v>0</v>
      </c>
      <c r="CV12" s="30"/>
      <c r="CW12" s="27">
        <f t="shared" si="110"/>
        <v>0</v>
      </c>
      <c r="CX12" s="30"/>
      <c r="CY12" s="27">
        <f t="shared" si="111"/>
        <v>0</v>
      </c>
      <c r="CZ12" s="39">
        <f t="shared" si="112"/>
        <v>0</v>
      </c>
      <c r="DA12" s="30"/>
      <c r="DB12" s="30"/>
      <c r="DC12" s="27">
        <f t="shared" si="113"/>
        <v>0</v>
      </c>
      <c r="DD12" s="30"/>
      <c r="DE12" s="27">
        <f t="shared" si="114"/>
        <v>0</v>
      </c>
      <c r="DF12" s="30"/>
      <c r="DG12" s="27">
        <f t="shared" si="115"/>
        <v>0</v>
      </c>
      <c r="DH12" s="30"/>
      <c r="DI12" s="27">
        <f t="shared" si="116"/>
        <v>0</v>
      </c>
      <c r="DJ12" s="30"/>
      <c r="DK12" s="27">
        <f t="shared" si="117"/>
        <v>0</v>
      </c>
      <c r="DL12" s="30"/>
      <c r="DM12" s="27">
        <f t="shared" si="118"/>
        <v>0</v>
      </c>
      <c r="DN12" s="30"/>
      <c r="DO12" s="27">
        <f t="shared" si="119"/>
        <v>0</v>
      </c>
      <c r="DP12" s="49">
        <f t="shared" si="120"/>
        <v>0</v>
      </c>
      <c r="DQ12" s="27"/>
      <c r="DR12" s="30"/>
      <c r="DS12" s="27">
        <f t="shared" si="121"/>
        <v>0</v>
      </c>
      <c r="DT12" s="30"/>
      <c r="DU12" s="27">
        <f t="shared" si="122"/>
        <v>0</v>
      </c>
      <c r="DV12" s="30"/>
      <c r="DW12" s="27">
        <f t="shared" si="123"/>
        <v>0</v>
      </c>
      <c r="DX12" s="30"/>
      <c r="DY12" s="27">
        <f t="shared" si="124"/>
        <v>0</v>
      </c>
      <c r="DZ12" s="30"/>
      <c r="EA12" s="27">
        <f t="shared" si="125"/>
        <v>0</v>
      </c>
      <c r="EB12" s="30"/>
      <c r="EC12" s="27">
        <f t="shared" si="126"/>
        <v>0</v>
      </c>
      <c r="ED12" s="30"/>
      <c r="EE12" s="27">
        <f t="shared" si="127"/>
        <v>0</v>
      </c>
      <c r="EF12" s="30"/>
      <c r="EG12" s="27">
        <f t="shared" si="128"/>
        <v>0</v>
      </c>
      <c r="EH12" s="30"/>
      <c r="EI12" s="27">
        <f t="shared" si="129"/>
        <v>0</v>
      </c>
      <c r="EJ12" s="49">
        <f t="shared" si="130"/>
        <v>0</v>
      </c>
      <c r="EL12" s="69">
        <f t="shared" si="131"/>
        <v>0</v>
      </c>
      <c r="EM12" s="72"/>
      <c r="EN12" s="71">
        <f t="shared" si="132"/>
        <v>0</v>
      </c>
      <c r="EO12" s="72"/>
      <c r="EP12" s="71">
        <f t="shared" si="133"/>
        <v>0</v>
      </c>
      <c r="ER12" s="76">
        <f t="shared" si="134"/>
        <v>0</v>
      </c>
      <c r="ES12" s="13">
        <f t="shared" si="135"/>
        <v>0</v>
      </c>
    </row>
    <row r="13" spans="1:149" ht="16.5" x14ac:dyDescent="0.3">
      <c r="A13" s="4" t="str">
        <f>Vstup!A13</f>
        <v>Kovaříková Jaroslava</v>
      </c>
      <c r="B13" s="31">
        <f>Vstup!B13</f>
        <v>525209273</v>
      </c>
      <c r="C13" s="9">
        <f>Vstup!C13</f>
        <v>45132</v>
      </c>
      <c r="D13" s="9"/>
      <c r="E13" s="5"/>
      <c r="F13" s="12"/>
      <c r="G13" s="16"/>
      <c r="H13" s="12"/>
      <c r="I13" s="12"/>
      <c r="J13" s="12"/>
      <c r="K13" s="43">
        <f t="shared" si="65"/>
        <v>0</v>
      </c>
      <c r="L13" s="26"/>
      <c r="M13" s="27">
        <f t="shared" si="66"/>
        <v>0</v>
      </c>
      <c r="N13" s="28"/>
      <c r="O13" s="27">
        <f t="shared" si="67"/>
        <v>0</v>
      </c>
      <c r="P13" s="28"/>
      <c r="Q13" s="27">
        <f t="shared" si="68"/>
        <v>0</v>
      </c>
      <c r="R13" s="28"/>
      <c r="S13" s="27">
        <f t="shared" si="69"/>
        <v>0</v>
      </c>
      <c r="T13" s="39">
        <f t="shared" si="70"/>
        <v>0</v>
      </c>
      <c r="U13" s="29"/>
      <c r="V13" s="28"/>
      <c r="W13" s="27">
        <f t="shared" si="71"/>
        <v>0</v>
      </c>
      <c r="X13" s="27"/>
      <c r="Y13" s="27">
        <f t="shared" si="72"/>
        <v>0</v>
      </c>
      <c r="Z13" s="27"/>
      <c r="AA13" s="27">
        <f t="shared" si="73"/>
        <v>0</v>
      </c>
      <c r="AB13" s="30"/>
      <c r="AC13" s="27">
        <f t="shared" si="74"/>
        <v>0</v>
      </c>
      <c r="AD13" s="25"/>
      <c r="AE13" s="27">
        <f t="shared" si="75"/>
        <v>0</v>
      </c>
      <c r="AF13" s="39">
        <f t="shared" si="76"/>
        <v>0</v>
      </c>
      <c r="AG13" s="29"/>
      <c r="AH13" s="30"/>
      <c r="AI13" s="27">
        <f t="shared" si="77"/>
        <v>0</v>
      </c>
      <c r="AJ13" s="30"/>
      <c r="AK13" s="27">
        <f t="shared" si="78"/>
        <v>0</v>
      </c>
      <c r="AL13" s="30"/>
      <c r="AM13" s="27">
        <f t="shared" si="79"/>
        <v>0</v>
      </c>
      <c r="AN13" s="30"/>
      <c r="AO13" s="27">
        <f t="shared" si="80"/>
        <v>0</v>
      </c>
      <c r="AP13" s="30"/>
      <c r="AQ13" s="27">
        <f t="shared" si="81"/>
        <v>0</v>
      </c>
      <c r="AR13" s="30"/>
      <c r="AS13" s="27">
        <f t="shared" si="82"/>
        <v>0</v>
      </c>
      <c r="AT13" s="30"/>
      <c r="AU13" s="27">
        <f t="shared" si="83"/>
        <v>0</v>
      </c>
      <c r="AV13" s="30"/>
      <c r="AW13" s="27">
        <f t="shared" si="84"/>
        <v>0</v>
      </c>
      <c r="AX13" s="30"/>
      <c r="AY13" s="27">
        <f t="shared" si="85"/>
        <v>0</v>
      </c>
      <c r="AZ13" s="30"/>
      <c r="BA13" s="27">
        <f t="shared" si="86"/>
        <v>0</v>
      </c>
      <c r="BB13" s="39">
        <f t="shared" si="87"/>
        <v>0</v>
      </c>
      <c r="BC13" s="27"/>
      <c r="BD13" s="30"/>
      <c r="BE13" s="27">
        <f t="shared" si="88"/>
        <v>0</v>
      </c>
      <c r="BF13" s="30"/>
      <c r="BG13" s="27">
        <f t="shared" si="89"/>
        <v>0</v>
      </c>
      <c r="BH13" s="30"/>
      <c r="BI13" s="27">
        <f t="shared" si="90"/>
        <v>0</v>
      </c>
      <c r="BJ13" s="30"/>
      <c r="BK13" s="27">
        <f t="shared" si="91"/>
        <v>0</v>
      </c>
      <c r="BL13" s="30"/>
      <c r="BM13" s="27">
        <f t="shared" si="92"/>
        <v>0</v>
      </c>
      <c r="BN13" s="39">
        <f t="shared" si="93"/>
        <v>0</v>
      </c>
      <c r="BO13" s="30"/>
      <c r="BP13" s="30"/>
      <c r="BQ13" s="27">
        <f t="shared" si="94"/>
        <v>0</v>
      </c>
      <c r="BR13" s="30"/>
      <c r="BS13" s="27">
        <f t="shared" si="95"/>
        <v>0</v>
      </c>
      <c r="BT13" s="30"/>
      <c r="BU13" s="27">
        <f t="shared" si="96"/>
        <v>0</v>
      </c>
      <c r="BV13" s="30"/>
      <c r="BW13" s="27">
        <f t="shared" si="97"/>
        <v>0</v>
      </c>
      <c r="BX13" s="30"/>
      <c r="BY13" s="27">
        <f t="shared" si="98"/>
        <v>0</v>
      </c>
      <c r="BZ13" s="30"/>
      <c r="CA13" s="27">
        <f t="shared" si="99"/>
        <v>0</v>
      </c>
      <c r="CB13" s="30"/>
      <c r="CC13" s="27">
        <f t="shared" si="100"/>
        <v>0</v>
      </c>
      <c r="CD13" s="39">
        <f t="shared" si="101"/>
        <v>0</v>
      </c>
      <c r="CE13" s="30"/>
      <c r="CF13" s="30"/>
      <c r="CG13" s="27">
        <f t="shared" si="102"/>
        <v>0</v>
      </c>
      <c r="CH13" s="30"/>
      <c r="CI13" s="27">
        <f t="shared" si="103"/>
        <v>0</v>
      </c>
      <c r="CJ13" s="30"/>
      <c r="CK13" s="27">
        <f t="shared" si="104"/>
        <v>0</v>
      </c>
      <c r="CL13" s="30"/>
      <c r="CM13" s="27">
        <f t="shared" si="105"/>
        <v>0</v>
      </c>
      <c r="CN13" s="30"/>
      <c r="CO13" s="27">
        <f t="shared" si="106"/>
        <v>0</v>
      </c>
      <c r="CP13" s="30"/>
      <c r="CQ13" s="27">
        <f t="shared" si="107"/>
        <v>0</v>
      </c>
      <c r="CR13" s="39">
        <f t="shared" si="108"/>
        <v>0</v>
      </c>
      <c r="CS13" s="27"/>
      <c r="CT13" s="30"/>
      <c r="CU13" s="27">
        <f t="shared" si="109"/>
        <v>0</v>
      </c>
      <c r="CV13" s="30"/>
      <c r="CW13" s="27">
        <f t="shared" si="110"/>
        <v>0</v>
      </c>
      <c r="CX13" s="30"/>
      <c r="CY13" s="27">
        <f t="shared" si="111"/>
        <v>0</v>
      </c>
      <c r="CZ13" s="39">
        <f t="shared" si="112"/>
        <v>0</v>
      </c>
      <c r="DA13" s="30"/>
      <c r="DB13" s="30"/>
      <c r="DC13" s="27">
        <f t="shared" si="113"/>
        <v>0</v>
      </c>
      <c r="DD13" s="30"/>
      <c r="DE13" s="27">
        <f t="shared" si="114"/>
        <v>0</v>
      </c>
      <c r="DF13" s="30"/>
      <c r="DG13" s="27">
        <f t="shared" si="115"/>
        <v>0</v>
      </c>
      <c r="DH13" s="30"/>
      <c r="DI13" s="27">
        <f t="shared" si="116"/>
        <v>0</v>
      </c>
      <c r="DJ13" s="30"/>
      <c r="DK13" s="27">
        <f t="shared" si="117"/>
        <v>0</v>
      </c>
      <c r="DL13" s="30"/>
      <c r="DM13" s="27">
        <f t="shared" si="118"/>
        <v>0</v>
      </c>
      <c r="DN13" s="30"/>
      <c r="DO13" s="27">
        <f t="shared" si="119"/>
        <v>0</v>
      </c>
      <c r="DP13" s="49">
        <f t="shared" si="120"/>
        <v>0</v>
      </c>
      <c r="DQ13" s="27"/>
      <c r="DR13" s="30"/>
      <c r="DS13" s="27">
        <f t="shared" si="121"/>
        <v>0</v>
      </c>
      <c r="DT13" s="30"/>
      <c r="DU13" s="27">
        <f t="shared" si="122"/>
        <v>0</v>
      </c>
      <c r="DV13" s="30"/>
      <c r="DW13" s="27">
        <f t="shared" si="123"/>
        <v>0</v>
      </c>
      <c r="DX13" s="30"/>
      <c r="DY13" s="27">
        <f t="shared" si="124"/>
        <v>0</v>
      </c>
      <c r="DZ13" s="30"/>
      <c r="EA13" s="27">
        <f t="shared" si="125"/>
        <v>0</v>
      </c>
      <c r="EB13" s="30"/>
      <c r="EC13" s="27">
        <f t="shared" si="126"/>
        <v>0</v>
      </c>
      <c r="ED13" s="30"/>
      <c r="EE13" s="27">
        <f t="shared" si="127"/>
        <v>0</v>
      </c>
      <c r="EF13" s="30"/>
      <c r="EG13" s="27">
        <f t="shared" si="128"/>
        <v>0</v>
      </c>
      <c r="EH13" s="30"/>
      <c r="EI13" s="27">
        <f t="shared" si="129"/>
        <v>0</v>
      </c>
      <c r="EJ13" s="49">
        <f t="shared" si="130"/>
        <v>0</v>
      </c>
      <c r="EL13" s="69">
        <f t="shared" si="131"/>
        <v>0</v>
      </c>
      <c r="EM13" s="72"/>
      <c r="EN13" s="71">
        <f t="shared" si="132"/>
        <v>0</v>
      </c>
      <c r="EO13" s="72"/>
      <c r="EP13" s="71">
        <f t="shared" si="133"/>
        <v>0</v>
      </c>
      <c r="ER13" s="76">
        <f t="shared" si="134"/>
        <v>0</v>
      </c>
      <c r="ES13" s="13">
        <f t="shared" si="135"/>
        <v>0</v>
      </c>
    </row>
    <row r="14" spans="1:149" ht="16.5" x14ac:dyDescent="0.3">
      <c r="A14" s="4" t="str">
        <f>Vstup!A14</f>
        <v>Šiška Radovan</v>
      </c>
      <c r="B14" s="31">
        <f>Vstup!B14</f>
        <v>6208281827</v>
      </c>
      <c r="C14" s="9">
        <f>Vstup!C14</f>
        <v>45104</v>
      </c>
      <c r="D14" s="9"/>
      <c r="E14" s="5"/>
      <c r="F14" s="12"/>
      <c r="G14" s="16"/>
      <c r="H14" s="12"/>
      <c r="I14" s="12"/>
      <c r="J14" s="12"/>
      <c r="K14" s="43">
        <f t="shared" si="65"/>
        <v>0</v>
      </c>
      <c r="L14" s="26"/>
      <c r="M14" s="27">
        <f t="shared" si="66"/>
        <v>0</v>
      </c>
      <c r="N14" s="28"/>
      <c r="O14" s="27">
        <f t="shared" si="67"/>
        <v>0</v>
      </c>
      <c r="P14" s="28"/>
      <c r="Q14" s="27">
        <f t="shared" si="68"/>
        <v>0</v>
      </c>
      <c r="R14" s="28"/>
      <c r="S14" s="27">
        <f t="shared" si="69"/>
        <v>0</v>
      </c>
      <c r="T14" s="39">
        <f t="shared" si="70"/>
        <v>0</v>
      </c>
      <c r="U14" s="29"/>
      <c r="V14" s="28"/>
      <c r="W14" s="27">
        <f t="shared" si="71"/>
        <v>0</v>
      </c>
      <c r="X14" s="27"/>
      <c r="Y14" s="27">
        <f t="shared" si="72"/>
        <v>0</v>
      </c>
      <c r="Z14" s="27"/>
      <c r="AA14" s="27">
        <f t="shared" si="73"/>
        <v>0</v>
      </c>
      <c r="AB14" s="30"/>
      <c r="AC14" s="27">
        <f t="shared" si="74"/>
        <v>0</v>
      </c>
      <c r="AD14" s="25"/>
      <c r="AE14" s="27">
        <f t="shared" si="75"/>
        <v>0</v>
      </c>
      <c r="AF14" s="39">
        <f t="shared" si="76"/>
        <v>0</v>
      </c>
      <c r="AG14" s="29"/>
      <c r="AH14" s="30"/>
      <c r="AI14" s="27">
        <f t="shared" si="77"/>
        <v>0</v>
      </c>
      <c r="AJ14" s="30"/>
      <c r="AK14" s="27">
        <f t="shared" si="78"/>
        <v>0</v>
      </c>
      <c r="AL14" s="30"/>
      <c r="AM14" s="27">
        <f t="shared" si="79"/>
        <v>0</v>
      </c>
      <c r="AN14" s="30"/>
      <c r="AO14" s="27">
        <f t="shared" si="80"/>
        <v>0</v>
      </c>
      <c r="AP14" s="30"/>
      <c r="AQ14" s="27">
        <f t="shared" si="81"/>
        <v>0</v>
      </c>
      <c r="AR14" s="30"/>
      <c r="AS14" s="27">
        <f t="shared" si="82"/>
        <v>0</v>
      </c>
      <c r="AT14" s="30"/>
      <c r="AU14" s="27">
        <f t="shared" si="83"/>
        <v>0</v>
      </c>
      <c r="AV14" s="30"/>
      <c r="AW14" s="27">
        <f t="shared" si="84"/>
        <v>0</v>
      </c>
      <c r="AX14" s="30"/>
      <c r="AY14" s="27">
        <f t="shared" si="85"/>
        <v>0</v>
      </c>
      <c r="AZ14" s="30"/>
      <c r="BA14" s="27">
        <f t="shared" si="86"/>
        <v>0</v>
      </c>
      <c r="BB14" s="39">
        <f t="shared" si="87"/>
        <v>0</v>
      </c>
      <c r="BC14" s="27"/>
      <c r="BD14" s="30"/>
      <c r="BE14" s="27">
        <f t="shared" si="88"/>
        <v>0</v>
      </c>
      <c r="BF14" s="30"/>
      <c r="BG14" s="27">
        <f t="shared" si="89"/>
        <v>0</v>
      </c>
      <c r="BH14" s="30"/>
      <c r="BI14" s="27">
        <f t="shared" si="90"/>
        <v>0</v>
      </c>
      <c r="BJ14" s="30"/>
      <c r="BK14" s="27">
        <f t="shared" si="91"/>
        <v>0</v>
      </c>
      <c r="BL14" s="30"/>
      <c r="BM14" s="27">
        <f t="shared" si="92"/>
        <v>0</v>
      </c>
      <c r="BN14" s="39">
        <f t="shared" si="93"/>
        <v>0</v>
      </c>
      <c r="BO14" s="30"/>
      <c r="BP14" s="30"/>
      <c r="BQ14" s="27">
        <f t="shared" si="94"/>
        <v>0</v>
      </c>
      <c r="BR14" s="30"/>
      <c r="BS14" s="27">
        <f t="shared" si="95"/>
        <v>0</v>
      </c>
      <c r="BT14" s="30"/>
      <c r="BU14" s="27">
        <f t="shared" si="96"/>
        <v>0</v>
      </c>
      <c r="BV14" s="30"/>
      <c r="BW14" s="27">
        <f t="shared" si="97"/>
        <v>0</v>
      </c>
      <c r="BX14" s="30"/>
      <c r="BY14" s="27">
        <f t="shared" si="98"/>
        <v>0</v>
      </c>
      <c r="BZ14" s="30"/>
      <c r="CA14" s="27">
        <f t="shared" si="99"/>
        <v>0</v>
      </c>
      <c r="CB14" s="30"/>
      <c r="CC14" s="27">
        <f t="shared" si="100"/>
        <v>0</v>
      </c>
      <c r="CD14" s="39">
        <f t="shared" si="101"/>
        <v>0</v>
      </c>
      <c r="CE14" s="30"/>
      <c r="CF14" s="30"/>
      <c r="CG14" s="27">
        <f t="shared" si="102"/>
        <v>0</v>
      </c>
      <c r="CH14" s="30"/>
      <c r="CI14" s="27">
        <f t="shared" si="103"/>
        <v>0</v>
      </c>
      <c r="CJ14" s="30"/>
      <c r="CK14" s="27">
        <f t="shared" si="104"/>
        <v>0</v>
      </c>
      <c r="CL14" s="30"/>
      <c r="CM14" s="27">
        <f t="shared" si="105"/>
        <v>0</v>
      </c>
      <c r="CN14" s="30"/>
      <c r="CO14" s="27">
        <f t="shared" si="106"/>
        <v>0</v>
      </c>
      <c r="CP14" s="30"/>
      <c r="CQ14" s="27">
        <f t="shared" si="107"/>
        <v>0</v>
      </c>
      <c r="CR14" s="39">
        <f t="shared" si="108"/>
        <v>0</v>
      </c>
      <c r="CS14" s="27"/>
      <c r="CT14" s="30"/>
      <c r="CU14" s="27">
        <f t="shared" si="109"/>
        <v>0</v>
      </c>
      <c r="CV14" s="30"/>
      <c r="CW14" s="27">
        <f t="shared" si="110"/>
        <v>0</v>
      </c>
      <c r="CX14" s="30"/>
      <c r="CY14" s="27">
        <f t="shared" si="111"/>
        <v>0</v>
      </c>
      <c r="CZ14" s="39">
        <f t="shared" si="112"/>
        <v>0</v>
      </c>
      <c r="DA14" s="30"/>
      <c r="DB14" s="30"/>
      <c r="DC14" s="27">
        <f t="shared" si="113"/>
        <v>0</v>
      </c>
      <c r="DD14" s="30"/>
      <c r="DE14" s="27">
        <f t="shared" si="114"/>
        <v>0</v>
      </c>
      <c r="DF14" s="30"/>
      <c r="DG14" s="27">
        <f t="shared" si="115"/>
        <v>0</v>
      </c>
      <c r="DH14" s="30"/>
      <c r="DI14" s="27">
        <f t="shared" si="116"/>
        <v>0</v>
      </c>
      <c r="DJ14" s="30"/>
      <c r="DK14" s="27">
        <f t="shared" si="117"/>
        <v>0</v>
      </c>
      <c r="DL14" s="30"/>
      <c r="DM14" s="27">
        <f t="shared" si="118"/>
        <v>0</v>
      </c>
      <c r="DN14" s="30"/>
      <c r="DO14" s="27">
        <f t="shared" si="119"/>
        <v>0</v>
      </c>
      <c r="DP14" s="49">
        <f t="shared" si="120"/>
        <v>0</v>
      </c>
      <c r="DQ14" s="27"/>
      <c r="DR14" s="30"/>
      <c r="DS14" s="27">
        <f t="shared" si="121"/>
        <v>0</v>
      </c>
      <c r="DT14" s="30"/>
      <c r="DU14" s="27">
        <f t="shared" si="122"/>
        <v>0</v>
      </c>
      <c r="DV14" s="30"/>
      <c r="DW14" s="27">
        <f t="shared" si="123"/>
        <v>0</v>
      </c>
      <c r="DX14" s="30"/>
      <c r="DY14" s="27">
        <f t="shared" si="124"/>
        <v>0</v>
      </c>
      <c r="DZ14" s="30"/>
      <c r="EA14" s="27">
        <f t="shared" si="125"/>
        <v>0</v>
      </c>
      <c r="EB14" s="30"/>
      <c r="EC14" s="27">
        <f t="shared" si="126"/>
        <v>0</v>
      </c>
      <c r="ED14" s="30"/>
      <c r="EE14" s="27">
        <f t="shared" si="127"/>
        <v>0</v>
      </c>
      <c r="EF14" s="30"/>
      <c r="EG14" s="27">
        <f t="shared" si="128"/>
        <v>0</v>
      </c>
      <c r="EH14" s="30"/>
      <c r="EI14" s="27">
        <f t="shared" si="129"/>
        <v>0</v>
      </c>
      <c r="EJ14" s="49">
        <f t="shared" si="130"/>
        <v>0</v>
      </c>
      <c r="EL14" s="69">
        <f t="shared" si="131"/>
        <v>0</v>
      </c>
      <c r="EM14" s="72"/>
      <c r="EN14" s="71">
        <f t="shared" si="132"/>
        <v>0</v>
      </c>
      <c r="EO14" s="72"/>
      <c r="EP14" s="71">
        <f t="shared" si="133"/>
        <v>0</v>
      </c>
      <c r="ER14" s="76">
        <f t="shared" si="134"/>
        <v>0</v>
      </c>
      <c r="ES14" s="13">
        <f t="shared" si="135"/>
        <v>0</v>
      </c>
    </row>
    <row r="15" spans="1:149" ht="16.5" x14ac:dyDescent="0.3">
      <c r="A15" s="4" t="str">
        <f>Vstup!A15</f>
        <v>Štěpánová Irena</v>
      </c>
      <c r="B15" s="31">
        <f>Vstup!B15</f>
        <v>7651044841</v>
      </c>
      <c r="C15" s="9">
        <f>Vstup!C15</f>
        <v>45104</v>
      </c>
      <c r="D15" s="9"/>
      <c r="E15" s="5"/>
      <c r="F15" s="12"/>
      <c r="G15" s="16"/>
      <c r="H15" s="12"/>
      <c r="I15" s="12"/>
      <c r="J15" s="12"/>
      <c r="K15" s="43">
        <f t="shared" si="65"/>
        <v>0</v>
      </c>
      <c r="L15" s="26"/>
      <c r="M15" s="27">
        <f t="shared" si="66"/>
        <v>0</v>
      </c>
      <c r="N15" s="28"/>
      <c r="O15" s="27">
        <f t="shared" si="67"/>
        <v>0</v>
      </c>
      <c r="P15" s="28"/>
      <c r="Q15" s="27">
        <f t="shared" si="68"/>
        <v>0</v>
      </c>
      <c r="R15" s="28"/>
      <c r="S15" s="27">
        <f t="shared" si="69"/>
        <v>0</v>
      </c>
      <c r="T15" s="39">
        <f t="shared" si="70"/>
        <v>0</v>
      </c>
      <c r="U15" s="29"/>
      <c r="V15" s="28"/>
      <c r="W15" s="27">
        <f t="shared" si="71"/>
        <v>0</v>
      </c>
      <c r="X15" s="27"/>
      <c r="Y15" s="27">
        <f t="shared" si="72"/>
        <v>0</v>
      </c>
      <c r="Z15" s="27"/>
      <c r="AA15" s="27">
        <f t="shared" si="73"/>
        <v>0</v>
      </c>
      <c r="AB15" s="30"/>
      <c r="AC15" s="27">
        <f t="shared" si="74"/>
        <v>0</v>
      </c>
      <c r="AD15" s="25"/>
      <c r="AE15" s="27">
        <f t="shared" si="75"/>
        <v>0</v>
      </c>
      <c r="AF15" s="39">
        <f t="shared" si="76"/>
        <v>0</v>
      </c>
      <c r="AG15" s="29"/>
      <c r="AH15" s="30"/>
      <c r="AI15" s="27">
        <f t="shared" si="77"/>
        <v>0</v>
      </c>
      <c r="AJ15" s="30"/>
      <c r="AK15" s="27">
        <f t="shared" si="78"/>
        <v>0</v>
      </c>
      <c r="AL15" s="30"/>
      <c r="AM15" s="27">
        <f t="shared" si="79"/>
        <v>0</v>
      </c>
      <c r="AN15" s="30"/>
      <c r="AO15" s="27">
        <f t="shared" si="80"/>
        <v>0</v>
      </c>
      <c r="AP15" s="30"/>
      <c r="AQ15" s="27">
        <f t="shared" si="81"/>
        <v>0</v>
      </c>
      <c r="AR15" s="30"/>
      <c r="AS15" s="27">
        <f t="shared" si="82"/>
        <v>0</v>
      </c>
      <c r="AT15" s="30"/>
      <c r="AU15" s="27">
        <f t="shared" si="83"/>
        <v>0</v>
      </c>
      <c r="AV15" s="30"/>
      <c r="AW15" s="27">
        <f t="shared" si="84"/>
        <v>0</v>
      </c>
      <c r="AX15" s="30"/>
      <c r="AY15" s="27">
        <f t="shared" si="85"/>
        <v>0</v>
      </c>
      <c r="AZ15" s="30"/>
      <c r="BA15" s="27">
        <f t="shared" si="86"/>
        <v>0</v>
      </c>
      <c r="BB15" s="39">
        <f t="shared" si="87"/>
        <v>0</v>
      </c>
      <c r="BC15" s="27"/>
      <c r="BD15" s="30"/>
      <c r="BE15" s="27">
        <f t="shared" si="88"/>
        <v>0</v>
      </c>
      <c r="BF15" s="30"/>
      <c r="BG15" s="27">
        <f t="shared" si="89"/>
        <v>0</v>
      </c>
      <c r="BH15" s="30"/>
      <c r="BI15" s="27">
        <f t="shared" si="90"/>
        <v>0</v>
      </c>
      <c r="BJ15" s="30"/>
      <c r="BK15" s="27">
        <f t="shared" si="91"/>
        <v>0</v>
      </c>
      <c r="BL15" s="30"/>
      <c r="BM15" s="27">
        <f t="shared" si="92"/>
        <v>0</v>
      </c>
      <c r="BN15" s="39">
        <f t="shared" si="93"/>
        <v>0</v>
      </c>
      <c r="BO15" s="30"/>
      <c r="BP15" s="30"/>
      <c r="BQ15" s="27">
        <f t="shared" si="94"/>
        <v>0</v>
      </c>
      <c r="BR15" s="30"/>
      <c r="BS15" s="27">
        <f t="shared" si="95"/>
        <v>0</v>
      </c>
      <c r="BT15" s="30"/>
      <c r="BU15" s="27">
        <f t="shared" si="96"/>
        <v>0</v>
      </c>
      <c r="BV15" s="30"/>
      <c r="BW15" s="27">
        <f t="shared" si="97"/>
        <v>0</v>
      </c>
      <c r="BX15" s="30"/>
      <c r="BY15" s="27">
        <f t="shared" si="98"/>
        <v>0</v>
      </c>
      <c r="BZ15" s="30"/>
      <c r="CA15" s="27">
        <f t="shared" si="99"/>
        <v>0</v>
      </c>
      <c r="CB15" s="30"/>
      <c r="CC15" s="27">
        <f t="shared" si="100"/>
        <v>0</v>
      </c>
      <c r="CD15" s="39">
        <f t="shared" si="101"/>
        <v>0</v>
      </c>
      <c r="CE15" s="30"/>
      <c r="CF15" s="30"/>
      <c r="CG15" s="27">
        <f t="shared" si="102"/>
        <v>0</v>
      </c>
      <c r="CH15" s="30"/>
      <c r="CI15" s="27">
        <f t="shared" si="103"/>
        <v>0</v>
      </c>
      <c r="CJ15" s="30"/>
      <c r="CK15" s="27">
        <f t="shared" si="104"/>
        <v>0</v>
      </c>
      <c r="CL15" s="30"/>
      <c r="CM15" s="27">
        <f t="shared" si="105"/>
        <v>0</v>
      </c>
      <c r="CN15" s="30"/>
      <c r="CO15" s="27">
        <f t="shared" si="106"/>
        <v>0</v>
      </c>
      <c r="CP15" s="30"/>
      <c r="CQ15" s="27">
        <f t="shared" si="107"/>
        <v>0</v>
      </c>
      <c r="CR15" s="39">
        <f t="shared" si="108"/>
        <v>0</v>
      </c>
      <c r="CS15" s="27"/>
      <c r="CT15" s="30"/>
      <c r="CU15" s="27">
        <f t="shared" si="109"/>
        <v>0</v>
      </c>
      <c r="CV15" s="30"/>
      <c r="CW15" s="27">
        <f t="shared" si="110"/>
        <v>0</v>
      </c>
      <c r="CX15" s="30"/>
      <c r="CY15" s="27">
        <f t="shared" si="111"/>
        <v>0</v>
      </c>
      <c r="CZ15" s="39">
        <f t="shared" si="112"/>
        <v>0</v>
      </c>
      <c r="DA15" s="30"/>
      <c r="DB15" s="30"/>
      <c r="DC15" s="27">
        <f t="shared" si="113"/>
        <v>0</v>
      </c>
      <c r="DD15" s="30"/>
      <c r="DE15" s="27">
        <f t="shared" si="114"/>
        <v>0</v>
      </c>
      <c r="DF15" s="30"/>
      <c r="DG15" s="27">
        <f t="shared" si="115"/>
        <v>0</v>
      </c>
      <c r="DH15" s="30"/>
      <c r="DI15" s="27">
        <f t="shared" si="116"/>
        <v>0</v>
      </c>
      <c r="DJ15" s="30"/>
      <c r="DK15" s="27">
        <f t="shared" si="117"/>
        <v>0</v>
      </c>
      <c r="DL15" s="30"/>
      <c r="DM15" s="27">
        <f t="shared" si="118"/>
        <v>0</v>
      </c>
      <c r="DN15" s="30"/>
      <c r="DO15" s="27">
        <f t="shared" si="119"/>
        <v>0</v>
      </c>
      <c r="DP15" s="49">
        <f t="shared" si="120"/>
        <v>0</v>
      </c>
      <c r="DQ15" s="27"/>
      <c r="DR15" s="30"/>
      <c r="DS15" s="27">
        <f t="shared" si="121"/>
        <v>0</v>
      </c>
      <c r="DT15" s="30"/>
      <c r="DU15" s="27">
        <f t="shared" si="122"/>
        <v>0</v>
      </c>
      <c r="DV15" s="30"/>
      <c r="DW15" s="27">
        <f t="shared" si="123"/>
        <v>0</v>
      </c>
      <c r="DX15" s="30"/>
      <c r="DY15" s="27">
        <f t="shared" si="124"/>
        <v>0</v>
      </c>
      <c r="DZ15" s="30"/>
      <c r="EA15" s="27">
        <f t="shared" si="125"/>
        <v>0</v>
      </c>
      <c r="EB15" s="30"/>
      <c r="EC15" s="27">
        <f t="shared" si="126"/>
        <v>0</v>
      </c>
      <c r="ED15" s="30"/>
      <c r="EE15" s="27">
        <f t="shared" si="127"/>
        <v>0</v>
      </c>
      <c r="EF15" s="30"/>
      <c r="EG15" s="27">
        <f t="shared" si="128"/>
        <v>0</v>
      </c>
      <c r="EH15" s="30"/>
      <c r="EI15" s="27">
        <f t="shared" si="129"/>
        <v>0</v>
      </c>
      <c r="EJ15" s="49">
        <f t="shared" si="130"/>
        <v>0</v>
      </c>
      <c r="EL15" s="69">
        <f t="shared" si="131"/>
        <v>0</v>
      </c>
      <c r="EM15" s="72"/>
      <c r="EN15" s="71">
        <f t="shared" si="132"/>
        <v>0</v>
      </c>
      <c r="EO15" s="72"/>
      <c r="EP15" s="71">
        <f t="shared" si="133"/>
        <v>0</v>
      </c>
      <c r="ER15" s="76">
        <f t="shared" si="134"/>
        <v>0</v>
      </c>
      <c r="ES15" s="13">
        <f t="shared" si="135"/>
        <v>0</v>
      </c>
    </row>
    <row r="16" spans="1:149" ht="16.5" x14ac:dyDescent="0.3">
      <c r="A16" s="4" t="str">
        <f>Vstup!A16</f>
        <v>Korba Milan</v>
      </c>
      <c r="B16" s="31">
        <f>Vstup!B16</f>
        <v>450102766</v>
      </c>
      <c r="C16" s="9">
        <f>Vstup!C16</f>
        <v>45181</v>
      </c>
      <c r="D16" s="9"/>
      <c r="E16" s="5"/>
      <c r="F16" s="12"/>
      <c r="G16" s="16"/>
      <c r="H16" s="12"/>
      <c r="I16" s="12"/>
      <c r="J16" s="12"/>
      <c r="K16" s="43">
        <f t="shared" si="65"/>
        <v>0</v>
      </c>
      <c r="L16" s="26"/>
      <c r="M16" s="27">
        <f t="shared" si="66"/>
        <v>0</v>
      </c>
      <c r="N16" s="28"/>
      <c r="O16" s="27">
        <f t="shared" si="67"/>
        <v>0</v>
      </c>
      <c r="P16" s="28"/>
      <c r="Q16" s="27">
        <f t="shared" si="68"/>
        <v>0</v>
      </c>
      <c r="R16" s="28"/>
      <c r="S16" s="27">
        <f t="shared" si="69"/>
        <v>0</v>
      </c>
      <c r="T16" s="39">
        <f t="shared" si="70"/>
        <v>0</v>
      </c>
      <c r="U16" s="29"/>
      <c r="V16" s="28"/>
      <c r="W16" s="27">
        <f t="shared" si="71"/>
        <v>0</v>
      </c>
      <c r="X16" s="27"/>
      <c r="Y16" s="27">
        <f t="shared" si="72"/>
        <v>0</v>
      </c>
      <c r="Z16" s="27"/>
      <c r="AA16" s="27">
        <f t="shared" si="73"/>
        <v>0</v>
      </c>
      <c r="AB16" s="30"/>
      <c r="AC16" s="27">
        <f t="shared" si="74"/>
        <v>0</v>
      </c>
      <c r="AD16" s="25"/>
      <c r="AE16" s="27">
        <f t="shared" si="75"/>
        <v>0</v>
      </c>
      <c r="AF16" s="39">
        <f t="shared" si="76"/>
        <v>0</v>
      </c>
      <c r="AG16" s="29"/>
      <c r="AH16" s="30"/>
      <c r="AI16" s="27">
        <f t="shared" si="77"/>
        <v>0</v>
      </c>
      <c r="AJ16" s="30"/>
      <c r="AK16" s="27">
        <f t="shared" si="78"/>
        <v>0</v>
      </c>
      <c r="AL16" s="30"/>
      <c r="AM16" s="27">
        <f t="shared" si="79"/>
        <v>0</v>
      </c>
      <c r="AN16" s="30"/>
      <c r="AO16" s="27">
        <f t="shared" si="80"/>
        <v>0</v>
      </c>
      <c r="AP16" s="30"/>
      <c r="AQ16" s="27">
        <f t="shared" si="81"/>
        <v>0</v>
      </c>
      <c r="AR16" s="30"/>
      <c r="AS16" s="27">
        <f t="shared" si="82"/>
        <v>0</v>
      </c>
      <c r="AT16" s="30"/>
      <c r="AU16" s="27">
        <f t="shared" si="83"/>
        <v>0</v>
      </c>
      <c r="AV16" s="30"/>
      <c r="AW16" s="27">
        <f t="shared" si="84"/>
        <v>0</v>
      </c>
      <c r="AX16" s="30"/>
      <c r="AY16" s="27">
        <f t="shared" si="85"/>
        <v>0</v>
      </c>
      <c r="AZ16" s="30"/>
      <c r="BA16" s="27">
        <f t="shared" si="86"/>
        <v>0</v>
      </c>
      <c r="BB16" s="39">
        <f t="shared" si="87"/>
        <v>0</v>
      </c>
      <c r="BC16" s="27"/>
      <c r="BD16" s="30"/>
      <c r="BE16" s="27">
        <f t="shared" si="88"/>
        <v>0</v>
      </c>
      <c r="BF16" s="30"/>
      <c r="BG16" s="27">
        <f t="shared" si="89"/>
        <v>0</v>
      </c>
      <c r="BH16" s="30"/>
      <c r="BI16" s="27">
        <f t="shared" si="90"/>
        <v>0</v>
      </c>
      <c r="BJ16" s="30"/>
      <c r="BK16" s="27">
        <f t="shared" si="91"/>
        <v>0</v>
      </c>
      <c r="BL16" s="30"/>
      <c r="BM16" s="27">
        <f t="shared" si="92"/>
        <v>0</v>
      </c>
      <c r="BN16" s="39">
        <f t="shared" si="93"/>
        <v>0</v>
      </c>
      <c r="BO16" s="30"/>
      <c r="BP16" s="30"/>
      <c r="BQ16" s="27">
        <f t="shared" si="94"/>
        <v>0</v>
      </c>
      <c r="BR16" s="30"/>
      <c r="BS16" s="27">
        <f t="shared" si="95"/>
        <v>0</v>
      </c>
      <c r="BT16" s="30"/>
      <c r="BU16" s="27">
        <f t="shared" si="96"/>
        <v>0</v>
      </c>
      <c r="BV16" s="30"/>
      <c r="BW16" s="27">
        <f t="shared" si="97"/>
        <v>0</v>
      </c>
      <c r="BX16" s="30"/>
      <c r="BY16" s="27">
        <f t="shared" si="98"/>
        <v>0</v>
      </c>
      <c r="BZ16" s="30"/>
      <c r="CA16" s="27">
        <f t="shared" si="99"/>
        <v>0</v>
      </c>
      <c r="CB16" s="30"/>
      <c r="CC16" s="27">
        <f t="shared" si="100"/>
        <v>0</v>
      </c>
      <c r="CD16" s="39">
        <f t="shared" si="101"/>
        <v>0</v>
      </c>
      <c r="CE16" s="30"/>
      <c r="CF16" s="30"/>
      <c r="CG16" s="27">
        <f t="shared" si="102"/>
        <v>0</v>
      </c>
      <c r="CH16" s="30"/>
      <c r="CI16" s="27">
        <f t="shared" si="103"/>
        <v>0</v>
      </c>
      <c r="CJ16" s="30"/>
      <c r="CK16" s="27">
        <f t="shared" si="104"/>
        <v>0</v>
      </c>
      <c r="CL16" s="30"/>
      <c r="CM16" s="27">
        <f t="shared" si="105"/>
        <v>0</v>
      </c>
      <c r="CN16" s="30"/>
      <c r="CO16" s="27">
        <f t="shared" si="106"/>
        <v>0</v>
      </c>
      <c r="CP16" s="30"/>
      <c r="CQ16" s="27">
        <f t="shared" si="107"/>
        <v>0</v>
      </c>
      <c r="CR16" s="39">
        <f t="shared" si="108"/>
        <v>0</v>
      </c>
      <c r="CS16" s="27"/>
      <c r="CT16" s="30"/>
      <c r="CU16" s="27">
        <f t="shared" si="109"/>
        <v>0</v>
      </c>
      <c r="CV16" s="30"/>
      <c r="CW16" s="27">
        <f t="shared" si="110"/>
        <v>0</v>
      </c>
      <c r="CX16" s="30"/>
      <c r="CY16" s="27">
        <f t="shared" si="111"/>
        <v>0</v>
      </c>
      <c r="CZ16" s="39">
        <f t="shared" si="112"/>
        <v>0</v>
      </c>
      <c r="DA16" s="30"/>
      <c r="DB16" s="30"/>
      <c r="DC16" s="27">
        <f t="shared" si="113"/>
        <v>0</v>
      </c>
      <c r="DD16" s="30"/>
      <c r="DE16" s="27">
        <f t="shared" si="114"/>
        <v>0</v>
      </c>
      <c r="DF16" s="30"/>
      <c r="DG16" s="27">
        <f t="shared" si="115"/>
        <v>0</v>
      </c>
      <c r="DH16" s="30"/>
      <c r="DI16" s="27">
        <f t="shared" si="116"/>
        <v>0</v>
      </c>
      <c r="DJ16" s="30"/>
      <c r="DK16" s="27">
        <f t="shared" si="117"/>
        <v>0</v>
      </c>
      <c r="DL16" s="30"/>
      <c r="DM16" s="27">
        <f t="shared" si="118"/>
        <v>0</v>
      </c>
      <c r="DN16" s="30"/>
      <c r="DO16" s="27">
        <f t="shared" si="119"/>
        <v>0</v>
      </c>
      <c r="DP16" s="49">
        <f t="shared" si="120"/>
        <v>0</v>
      </c>
      <c r="DQ16" s="27"/>
      <c r="DR16" s="30"/>
      <c r="DS16" s="27">
        <f t="shared" si="121"/>
        <v>0</v>
      </c>
      <c r="DT16" s="30"/>
      <c r="DU16" s="27">
        <f t="shared" si="122"/>
        <v>0</v>
      </c>
      <c r="DV16" s="30"/>
      <c r="DW16" s="27">
        <f t="shared" si="123"/>
        <v>0</v>
      </c>
      <c r="DX16" s="30"/>
      <c r="DY16" s="27">
        <f t="shared" si="124"/>
        <v>0</v>
      </c>
      <c r="DZ16" s="30"/>
      <c r="EA16" s="27">
        <f t="shared" si="125"/>
        <v>0</v>
      </c>
      <c r="EB16" s="30"/>
      <c r="EC16" s="27">
        <f t="shared" si="126"/>
        <v>0</v>
      </c>
      <c r="ED16" s="30"/>
      <c r="EE16" s="27">
        <f t="shared" si="127"/>
        <v>0</v>
      </c>
      <c r="EF16" s="30"/>
      <c r="EG16" s="27">
        <f t="shared" si="128"/>
        <v>0</v>
      </c>
      <c r="EH16" s="30"/>
      <c r="EI16" s="27">
        <f t="shared" si="129"/>
        <v>0</v>
      </c>
      <c r="EJ16" s="49">
        <f t="shared" si="130"/>
        <v>0</v>
      </c>
      <c r="EL16" s="69">
        <f t="shared" si="131"/>
        <v>0</v>
      </c>
      <c r="EM16" s="72"/>
      <c r="EN16" s="71">
        <f t="shared" si="132"/>
        <v>0</v>
      </c>
      <c r="EO16" s="72"/>
      <c r="EP16" s="71">
        <f t="shared" si="133"/>
        <v>0</v>
      </c>
      <c r="ER16" s="76">
        <f t="shared" si="134"/>
        <v>0</v>
      </c>
      <c r="ES16" s="13">
        <f t="shared" si="135"/>
        <v>0</v>
      </c>
    </row>
    <row r="17" spans="1:149" ht="16.5" x14ac:dyDescent="0.3">
      <c r="A17" s="4" t="str">
        <f>Vstup!A17</f>
        <v>Panák Michal</v>
      </c>
      <c r="B17" s="31">
        <f>Vstup!B17</f>
        <v>8505135122</v>
      </c>
      <c r="C17" s="9">
        <f>Vstup!C17</f>
        <v>45183</v>
      </c>
      <c r="D17" s="9"/>
      <c r="E17" s="5"/>
      <c r="F17" s="12"/>
      <c r="G17" s="16"/>
      <c r="H17" s="12"/>
      <c r="I17" s="12"/>
      <c r="J17" s="12"/>
      <c r="K17" s="43">
        <f t="shared" si="65"/>
        <v>0</v>
      </c>
      <c r="L17" s="26"/>
      <c r="M17" s="27">
        <f t="shared" si="66"/>
        <v>0</v>
      </c>
      <c r="N17" s="28"/>
      <c r="O17" s="27">
        <f t="shared" si="67"/>
        <v>0</v>
      </c>
      <c r="P17" s="28"/>
      <c r="Q17" s="27">
        <f t="shared" si="68"/>
        <v>0</v>
      </c>
      <c r="R17" s="28"/>
      <c r="S17" s="27">
        <f t="shared" si="69"/>
        <v>0</v>
      </c>
      <c r="T17" s="39">
        <f t="shared" si="70"/>
        <v>0</v>
      </c>
      <c r="U17" s="29"/>
      <c r="V17" s="28"/>
      <c r="W17" s="27">
        <f t="shared" si="71"/>
        <v>0</v>
      </c>
      <c r="X17" s="27"/>
      <c r="Y17" s="27">
        <f t="shared" si="72"/>
        <v>0</v>
      </c>
      <c r="Z17" s="27"/>
      <c r="AA17" s="27">
        <f t="shared" si="73"/>
        <v>0</v>
      </c>
      <c r="AB17" s="30"/>
      <c r="AC17" s="27">
        <f t="shared" si="74"/>
        <v>0</v>
      </c>
      <c r="AD17" s="25"/>
      <c r="AE17" s="27">
        <f t="shared" si="75"/>
        <v>0</v>
      </c>
      <c r="AF17" s="39">
        <f t="shared" si="76"/>
        <v>0</v>
      </c>
      <c r="AG17" s="29"/>
      <c r="AH17" s="30"/>
      <c r="AI17" s="27">
        <f t="shared" si="77"/>
        <v>0</v>
      </c>
      <c r="AJ17" s="30"/>
      <c r="AK17" s="27">
        <f t="shared" si="78"/>
        <v>0</v>
      </c>
      <c r="AL17" s="30"/>
      <c r="AM17" s="27">
        <f t="shared" si="79"/>
        <v>0</v>
      </c>
      <c r="AN17" s="30"/>
      <c r="AO17" s="27">
        <f t="shared" si="80"/>
        <v>0</v>
      </c>
      <c r="AP17" s="30"/>
      <c r="AQ17" s="27">
        <f t="shared" si="81"/>
        <v>0</v>
      </c>
      <c r="AR17" s="30"/>
      <c r="AS17" s="27">
        <f t="shared" si="82"/>
        <v>0</v>
      </c>
      <c r="AT17" s="30"/>
      <c r="AU17" s="27">
        <f t="shared" si="83"/>
        <v>0</v>
      </c>
      <c r="AV17" s="30"/>
      <c r="AW17" s="27">
        <f t="shared" si="84"/>
        <v>0</v>
      </c>
      <c r="AX17" s="30"/>
      <c r="AY17" s="27">
        <f t="shared" si="85"/>
        <v>0</v>
      </c>
      <c r="AZ17" s="30"/>
      <c r="BA17" s="27">
        <f t="shared" si="86"/>
        <v>0</v>
      </c>
      <c r="BB17" s="39">
        <f t="shared" si="87"/>
        <v>0</v>
      </c>
      <c r="BC17" s="27"/>
      <c r="BD17" s="30"/>
      <c r="BE17" s="27">
        <f t="shared" si="88"/>
        <v>0</v>
      </c>
      <c r="BF17" s="30"/>
      <c r="BG17" s="27">
        <f t="shared" si="89"/>
        <v>0</v>
      </c>
      <c r="BH17" s="30"/>
      <c r="BI17" s="27">
        <f t="shared" si="90"/>
        <v>0</v>
      </c>
      <c r="BJ17" s="30"/>
      <c r="BK17" s="27">
        <f t="shared" si="91"/>
        <v>0</v>
      </c>
      <c r="BL17" s="30"/>
      <c r="BM17" s="27">
        <f t="shared" si="92"/>
        <v>0</v>
      </c>
      <c r="BN17" s="39">
        <f t="shared" si="93"/>
        <v>0</v>
      </c>
      <c r="BO17" s="30"/>
      <c r="BP17" s="30"/>
      <c r="BQ17" s="27">
        <f t="shared" si="94"/>
        <v>0</v>
      </c>
      <c r="BR17" s="30"/>
      <c r="BS17" s="27">
        <f t="shared" si="95"/>
        <v>0</v>
      </c>
      <c r="BT17" s="30"/>
      <c r="BU17" s="27">
        <f t="shared" si="96"/>
        <v>0</v>
      </c>
      <c r="BV17" s="30"/>
      <c r="BW17" s="27">
        <f t="shared" si="97"/>
        <v>0</v>
      </c>
      <c r="BX17" s="30"/>
      <c r="BY17" s="27">
        <f t="shared" si="98"/>
        <v>0</v>
      </c>
      <c r="BZ17" s="30"/>
      <c r="CA17" s="27">
        <f t="shared" si="99"/>
        <v>0</v>
      </c>
      <c r="CB17" s="30"/>
      <c r="CC17" s="27">
        <f t="shared" si="100"/>
        <v>0</v>
      </c>
      <c r="CD17" s="39">
        <f t="shared" si="101"/>
        <v>0</v>
      </c>
      <c r="CE17" s="30"/>
      <c r="CF17" s="30"/>
      <c r="CG17" s="27">
        <f t="shared" si="102"/>
        <v>0</v>
      </c>
      <c r="CH17" s="30"/>
      <c r="CI17" s="27">
        <f t="shared" si="103"/>
        <v>0</v>
      </c>
      <c r="CJ17" s="30"/>
      <c r="CK17" s="27">
        <f t="shared" si="104"/>
        <v>0</v>
      </c>
      <c r="CL17" s="30"/>
      <c r="CM17" s="27">
        <f t="shared" si="105"/>
        <v>0</v>
      </c>
      <c r="CN17" s="30"/>
      <c r="CO17" s="27">
        <f t="shared" si="106"/>
        <v>0</v>
      </c>
      <c r="CP17" s="30"/>
      <c r="CQ17" s="27">
        <f t="shared" si="107"/>
        <v>0</v>
      </c>
      <c r="CR17" s="39">
        <f t="shared" si="108"/>
        <v>0</v>
      </c>
      <c r="CS17" s="27"/>
      <c r="CT17" s="30"/>
      <c r="CU17" s="27">
        <f t="shared" si="109"/>
        <v>0</v>
      </c>
      <c r="CV17" s="30"/>
      <c r="CW17" s="27">
        <f t="shared" si="110"/>
        <v>0</v>
      </c>
      <c r="CX17" s="30"/>
      <c r="CY17" s="27">
        <f t="shared" si="111"/>
        <v>0</v>
      </c>
      <c r="CZ17" s="39">
        <f t="shared" si="112"/>
        <v>0</v>
      </c>
      <c r="DA17" s="30"/>
      <c r="DB17" s="30"/>
      <c r="DC17" s="27">
        <f t="shared" si="113"/>
        <v>0</v>
      </c>
      <c r="DD17" s="30"/>
      <c r="DE17" s="27">
        <f t="shared" si="114"/>
        <v>0</v>
      </c>
      <c r="DF17" s="30"/>
      <c r="DG17" s="27">
        <f t="shared" si="115"/>
        <v>0</v>
      </c>
      <c r="DH17" s="30"/>
      <c r="DI17" s="27">
        <f t="shared" si="116"/>
        <v>0</v>
      </c>
      <c r="DJ17" s="30"/>
      <c r="DK17" s="27">
        <f t="shared" si="117"/>
        <v>0</v>
      </c>
      <c r="DL17" s="30"/>
      <c r="DM17" s="27">
        <f t="shared" si="118"/>
        <v>0</v>
      </c>
      <c r="DN17" s="30"/>
      <c r="DO17" s="27">
        <f t="shared" si="119"/>
        <v>0</v>
      </c>
      <c r="DP17" s="49">
        <f t="shared" si="120"/>
        <v>0</v>
      </c>
      <c r="DQ17" s="27"/>
      <c r="DR17" s="30"/>
      <c r="DS17" s="27">
        <f t="shared" si="121"/>
        <v>0</v>
      </c>
      <c r="DT17" s="30"/>
      <c r="DU17" s="27">
        <f t="shared" si="122"/>
        <v>0</v>
      </c>
      <c r="DV17" s="30"/>
      <c r="DW17" s="27">
        <f t="shared" si="123"/>
        <v>0</v>
      </c>
      <c r="DX17" s="30"/>
      <c r="DY17" s="27">
        <f t="shared" si="124"/>
        <v>0</v>
      </c>
      <c r="DZ17" s="30"/>
      <c r="EA17" s="27">
        <f t="shared" si="125"/>
        <v>0</v>
      </c>
      <c r="EB17" s="30"/>
      <c r="EC17" s="27">
        <f t="shared" si="126"/>
        <v>0</v>
      </c>
      <c r="ED17" s="30"/>
      <c r="EE17" s="27">
        <f t="shared" si="127"/>
        <v>0</v>
      </c>
      <c r="EF17" s="30"/>
      <c r="EG17" s="27">
        <f t="shared" si="128"/>
        <v>0</v>
      </c>
      <c r="EH17" s="30"/>
      <c r="EI17" s="27">
        <f t="shared" si="129"/>
        <v>0</v>
      </c>
      <c r="EJ17" s="49">
        <f t="shared" si="130"/>
        <v>0</v>
      </c>
      <c r="EL17" s="69">
        <f t="shared" si="131"/>
        <v>0</v>
      </c>
      <c r="EM17" s="72"/>
      <c r="EN17" s="71">
        <f t="shared" si="132"/>
        <v>0</v>
      </c>
      <c r="EO17" s="72"/>
      <c r="EP17" s="71">
        <f t="shared" si="133"/>
        <v>0</v>
      </c>
      <c r="ER17" s="76">
        <f t="shared" si="134"/>
        <v>0</v>
      </c>
      <c r="ES17" s="13">
        <f t="shared" si="135"/>
        <v>0</v>
      </c>
    </row>
    <row r="18" spans="1:149" ht="16.5" x14ac:dyDescent="0.3">
      <c r="A18" s="4" t="str">
        <f>Vstup!A18</f>
        <v>Zeidlerová Alena</v>
      </c>
      <c r="B18" s="31">
        <f>Vstup!B18</f>
        <v>8259085329</v>
      </c>
      <c r="C18" s="9">
        <f>Vstup!C18</f>
        <v>45299</v>
      </c>
      <c r="D18" s="9"/>
      <c r="E18" s="5"/>
      <c r="F18" s="12"/>
      <c r="G18" s="16"/>
      <c r="H18" s="12"/>
      <c r="I18" s="12"/>
      <c r="J18" s="12"/>
      <c r="K18" s="12"/>
      <c r="L18" s="12"/>
      <c r="M18" s="12"/>
      <c r="N18" s="12"/>
      <c r="O18" s="12"/>
      <c r="P18" s="14"/>
      <c r="Q18" s="14"/>
      <c r="R18" s="14"/>
      <c r="S18" s="14"/>
      <c r="T18" s="12"/>
      <c r="U18" s="5"/>
      <c r="V18" s="12"/>
      <c r="W18" s="5"/>
      <c r="X18" s="12"/>
      <c r="Y18" s="5"/>
      <c r="Z18" s="12"/>
      <c r="EL18" s="69"/>
      <c r="EM18" s="72"/>
      <c r="EN18" s="71"/>
      <c r="EO18" s="72"/>
      <c r="EP18" s="71"/>
      <c r="ER18" s="76"/>
      <c r="ES18" s="13"/>
    </row>
    <row r="19" spans="1:149" ht="16.5" x14ac:dyDescent="0.3">
      <c r="A19" s="4" t="str">
        <f>Vstup!A23</f>
        <v>Klímová Eva</v>
      </c>
      <c r="B19" s="31">
        <f>Vstup!B23</f>
        <v>6658230854</v>
      </c>
      <c r="C19" s="9">
        <f>Vstup!C23</f>
        <v>45398</v>
      </c>
      <c r="D19" s="9"/>
      <c r="E19" s="5"/>
      <c r="F19" s="12"/>
      <c r="G19" s="16"/>
      <c r="H19" s="12"/>
      <c r="I19" s="12"/>
      <c r="J19" s="12"/>
      <c r="K19" s="12"/>
      <c r="L19" s="12"/>
      <c r="M19" s="12"/>
      <c r="N19" s="12"/>
      <c r="O19" s="12"/>
      <c r="P19" s="14"/>
      <c r="Q19" s="14"/>
      <c r="R19" s="14"/>
      <c r="S19" s="14"/>
      <c r="T19" s="12"/>
      <c r="U19" s="5"/>
      <c r="V19" s="12"/>
      <c r="W19" s="5"/>
      <c r="X19" s="12"/>
      <c r="Y19" s="5"/>
      <c r="Z19" s="12"/>
      <c r="EL19" s="69"/>
      <c r="EM19" s="72"/>
      <c r="EN19" s="71"/>
      <c r="EO19" s="72"/>
      <c r="EP19" s="71"/>
      <c r="ER19" s="76"/>
      <c r="ES19" s="13"/>
    </row>
    <row r="20" spans="1:149" ht="16.5" x14ac:dyDescent="0.3">
      <c r="A20" s="4" t="str">
        <f>Vstup!A24</f>
        <v>Havlíček Jan</v>
      </c>
      <c r="B20" s="31">
        <f>Vstup!B24</f>
        <v>5409302525</v>
      </c>
      <c r="C20" s="9">
        <f>Vstup!C24</f>
        <v>45440</v>
      </c>
      <c r="D20" s="9"/>
      <c r="E20" s="5"/>
      <c r="F20" s="12"/>
      <c r="G20" s="16"/>
      <c r="H20" s="12"/>
      <c r="I20" s="12"/>
      <c r="J20" s="12"/>
      <c r="K20" s="12"/>
      <c r="L20" s="12"/>
      <c r="M20" s="12"/>
      <c r="N20" s="12"/>
      <c r="O20" s="12"/>
      <c r="P20" s="14"/>
      <c r="Q20" s="14"/>
      <c r="R20" s="14"/>
      <c r="S20" s="14"/>
      <c r="T20" s="12"/>
      <c r="U20" s="5"/>
      <c r="V20" s="12"/>
      <c r="W20" s="5"/>
      <c r="X20" s="12"/>
      <c r="Y20" s="5"/>
      <c r="Z20" s="12"/>
      <c r="EL20" s="69"/>
      <c r="EM20" s="72"/>
      <c r="EN20" s="71"/>
      <c r="EO20" s="72"/>
      <c r="EP20" s="71"/>
      <c r="ER20" s="76"/>
      <c r="ES20" s="13"/>
    </row>
    <row r="21" spans="1:149" ht="16.5" x14ac:dyDescent="0.3">
      <c r="A21" s="4" t="str">
        <f>Vstup!A25</f>
        <v>Holub Alan</v>
      </c>
      <c r="B21" s="31">
        <f>Vstup!B25</f>
        <v>8012305290</v>
      </c>
      <c r="C21" s="9">
        <f>Vstup!C25</f>
        <v>45462</v>
      </c>
      <c r="D21" s="9"/>
      <c r="E21" s="5"/>
      <c r="F21" s="12"/>
      <c r="G21" s="16"/>
      <c r="H21" s="12"/>
      <c r="I21" s="12"/>
      <c r="J21" s="12"/>
      <c r="K21" s="12"/>
      <c r="L21" s="12"/>
      <c r="M21" s="12"/>
      <c r="N21" s="12"/>
      <c r="O21" s="12"/>
      <c r="P21" s="14"/>
      <c r="Q21" s="14"/>
      <c r="R21" s="14"/>
      <c r="S21" s="14"/>
      <c r="T21" s="12"/>
      <c r="U21" s="5"/>
      <c r="V21" s="12"/>
      <c r="W21" s="5"/>
      <c r="X21" s="12"/>
      <c r="Y21" s="5"/>
      <c r="Z21" s="12"/>
      <c r="EL21" s="69"/>
      <c r="EM21" s="72"/>
      <c r="EN21" s="71"/>
      <c r="EO21" s="72"/>
      <c r="EP21" s="71"/>
      <c r="ER21" s="76"/>
      <c r="ES21" s="13"/>
    </row>
    <row r="22" spans="1:149" ht="16.5" x14ac:dyDescent="0.3">
      <c r="A22" s="4" t="str">
        <f>Vstup!A26</f>
        <v>Vaca Jiří</v>
      </c>
      <c r="B22" s="31">
        <f>Vstup!B26</f>
        <v>5703301065</v>
      </c>
      <c r="D22" s="9"/>
      <c r="E22" s="5"/>
      <c r="F22" s="12"/>
      <c r="G22" s="16"/>
      <c r="H22" s="12"/>
      <c r="I22" s="12"/>
      <c r="J22" s="12"/>
      <c r="K22" s="12"/>
      <c r="L22" s="12"/>
      <c r="M22" s="12"/>
      <c r="N22" s="12"/>
      <c r="O22" s="12"/>
      <c r="P22" s="14"/>
      <c r="Q22" s="14"/>
      <c r="R22" s="14"/>
      <c r="S22" s="14"/>
      <c r="T22" s="12"/>
      <c r="U22" s="5"/>
      <c r="V22" s="12"/>
      <c r="W22" s="5"/>
      <c r="X22" s="12"/>
      <c r="Y22" s="5"/>
      <c r="Z22" s="12"/>
      <c r="EL22" s="69"/>
      <c r="EM22" s="72"/>
      <c r="EN22" s="71"/>
      <c r="EO22" s="72"/>
      <c r="EP22" s="71"/>
      <c r="ER22" s="76"/>
      <c r="ES22" s="13"/>
    </row>
    <row r="23" spans="1:149" ht="16.5" x14ac:dyDescent="0.3">
      <c r="A23" s="4" t="str">
        <f>Vstup!A27</f>
        <v>Koleňáková Věra</v>
      </c>
      <c r="B23" s="31">
        <f>Vstup!B27</f>
        <v>525823178</v>
      </c>
      <c r="D23" s="9"/>
      <c r="E23" s="5"/>
      <c r="F23" s="12"/>
      <c r="G23" s="16"/>
      <c r="H23" s="12"/>
      <c r="I23" s="12"/>
      <c r="J23" s="12"/>
      <c r="K23" s="12"/>
      <c r="L23" s="12"/>
      <c r="M23" s="12"/>
      <c r="N23" s="12"/>
      <c r="O23" s="12"/>
      <c r="P23" s="14"/>
      <c r="Q23" s="14"/>
      <c r="R23" s="14"/>
      <c r="S23" s="14"/>
      <c r="T23" s="12"/>
      <c r="U23" s="5"/>
      <c r="V23" s="12"/>
      <c r="W23" s="5"/>
      <c r="X23" s="12"/>
      <c r="Y23" s="5"/>
      <c r="Z23" s="12"/>
      <c r="EL23" s="69"/>
      <c r="EM23" s="72"/>
      <c r="EN23" s="71"/>
      <c r="EO23" s="72"/>
      <c r="EP23" s="71"/>
      <c r="ER23" s="76"/>
      <c r="ES23" s="13"/>
    </row>
    <row r="24" spans="1:149" ht="16.5" x14ac:dyDescent="0.3">
      <c r="A24" s="4">
        <f>Vstup!A28</f>
        <v>0</v>
      </c>
      <c r="B24" s="31">
        <f>Vstup!B28</f>
        <v>0</v>
      </c>
      <c r="D24" s="9"/>
      <c r="E24" s="5"/>
      <c r="F24" s="12"/>
      <c r="G24" s="16"/>
      <c r="H24" s="12"/>
      <c r="I24" s="12"/>
      <c r="J24" s="12"/>
      <c r="K24" s="12"/>
      <c r="L24" s="12"/>
      <c r="M24" s="12"/>
      <c r="N24" s="12"/>
      <c r="O24" s="12"/>
      <c r="P24" s="14"/>
      <c r="Q24" s="14"/>
      <c r="R24" s="14"/>
      <c r="S24" s="14"/>
      <c r="T24" s="12"/>
      <c r="U24" s="5"/>
      <c r="V24" s="12"/>
      <c r="W24" s="5"/>
      <c r="X24" s="12"/>
      <c r="Y24" s="5"/>
      <c r="Z24" s="12"/>
      <c r="EL24" s="69"/>
      <c r="EM24" s="72"/>
      <c r="EN24" s="71"/>
      <c r="EO24" s="72"/>
      <c r="EP24" s="71"/>
      <c r="ER24" s="76"/>
      <c r="ES24" s="13"/>
    </row>
    <row r="25" spans="1:149" ht="16.5" x14ac:dyDescent="0.3">
      <c r="A25" s="4">
        <f>Vstup!A29</f>
        <v>0</v>
      </c>
      <c r="B25" s="31">
        <f>Vstup!B29</f>
        <v>0</v>
      </c>
      <c r="D25" s="9"/>
      <c r="E25" s="5"/>
      <c r="F25" s="12"/>
      <c r="G25" s="16"/>
      <c r="H25" s="12"/>
      <c r="I25" s="12"/>
      <c r="J25" s="12"/>
      <c r="K25" s="12"/>
      <c r="L25" s="12"/>
      <c r="M25" s="12"/>
      <c r="N25" s="12"/>
      <c r="O25" s="12"/>
      <c r="P25" s="14"/>
      <c r="Q25" s="14"/>
      <c r="R25" s="14"/>
      <c r="S25" s="14"/>
      <c r="T25" s="12"/>
      <c r="U25" s="5"/>
      <c r="V25" s="12"/>
      <c r="W25" s="5"/>
      <c r="X25" s="32"/>
      <c r="Y25" s="5"/>
      <c r="Z25" s="12"/>
      <c r="EL25" s="69"/>
      <c r="EM25" s="72"/>
      <c r="EN25" s="71"/>
      <c r="EO25" s="72"/>
      <c r="EP25" s="71"/>
      <c r="ER25" s="76"/>
      <c r="ES25" s="13"/>
    </row>
    <row r="26" spans="1:149" ht="16.5" x14ac:dyDescent="0.3">
      <c r="A26" s="4">
        <f>Vstup!A30</f>
        <v>0</v>
      </c>
      <c r="B26" s="31">
        <f>Vstup!B30</f>
        <v>0</v>
      </c>
      <c r="D26" s="9"/>
      <c r="E26" s="5"/>
      <c r="F26" s="12"/>
      <c r="G26" s="16"/>
      <c r="H26" s="12"/>
      <c r="I26" s="12"/>
      <c r="J26" s="12"/>
      <c r="K26" s="12"/>
      <c r="L26" s="12"/>
      <c r="M26" s="12"/>
      <c r="N26" s="12"/>
      <c r="O26" s="12"/>
      <c r="P26" s="14"/>
      <c r="Q26" s="14"/>
      <c r="R26" s="14"/>
      <c r="S26" s="14"/>
      <c r="T26" s="12"/>
      <c r="U26" s="5"/>
      <c r="V26" s="12"/>
      <c r="W26" s="5"/>
      <c r="X26" s="12"/>
      <c r="Y26" s="5"/>
      <c r="Z26" s="12"/>
      <c r="EL26" s="69"/>
      <c r="EM26" s="72"/>
      <c r="EN26" s="71"/>
      <c r="EO26" s="72"/>
      <c r="EP26" s="71"/>
      <c r="ER26" s="76"/>
      <c r="ES26" s="13"/>
    </row>
    <row r="27" spans="1:149" ht="16.5" x14ac:dyDescent="0.3">
      <c r="A27" s="4">
        <f>Vstup!A31</f>
        <v>0</v>
      </c>
      <c r="B27" s="31">
        <f>Vstup!B31</f>
        <v>0</v>
      </c>
      <c r="D27" s="9"/>
      <c r="E27" s="5"/>
      <c r="F27" s="12"/>
      <c r="G27" s="16"/>
      <c r="H27" s="12"/>
      <c r="I27" s="12"/>
      <c r="J27" s="12"/>
      <c r="K27" s="12"/>
      <c r="L27" s="12"/>
      <c r="M27" s="12"/>
      <c r="N27" s="12"/>
      <c r="O27" s="12"/>
      <c r="P27" s="14"/>
      <c r="Q27" s="14"/>
      <c r="R27" s="14"/>
      <c r="S27" s="14"/>
      <c r="T27" s="12"/>
      <c r="U27" s="5"/>
      <c r="V27" s="12"/>
      <c r="W27" s="5"/>
      <c r="X27" s="12"/>
      <c r="Y27" s="5"/>
      <c r="Z27" s="12"/>
      <c r="EL27" s="69"/>
      <c r="EM27" s="72"/>
      <c r="EN27" s="71"/>
      <c r="EO27" s="72"/>
      <c r="EP27" s="71"/>
      <c r="ER27" s="76"/>
      <c r="ES27" s="13"/>
    </row>
    <row r="28" spans="1:149" ht="16.5" x14ac:dyDescent="0.3">
      <c r="A28" s="4">
        <f>Vstup!A32</f>
        <v>0</v>
      </c>
      <c r="B28" s="31">
        <f>Vstup!B32</f>
        <v>0</v>
      </c>
      <c r="D28" s="9"/>
      <c r="E28" s="5"/>
      <c r="F28" s="12"/>
      <c r="G28" s="16"/>
      <c r="H28" s="12"/>
      <c r="I28" s="12"/>
      <c r="J28" s="12"/>
      <c r="K28" s="12"/>
      <c r="L28" s="12"/>
      <c r="M28" s="12"/>
      <c r="N28" s="12"/>
      <c r="O28" s="12"/>
      <c r="P28" s="14"/>
      <c r="Q28" s="14"/>
      <c r="R28" s="14"/>
      <c r="S28" s="14"/>
      <c r="T28" s="12"/>
      <c r="U28" s="5"/>
      <c r="V28" s="12"/>
      <c r="W28" s="5"/>
      <c r="X28" s="12"/>
      <c r="Y28" s="5"/>
      <c r="Z28" s="12"/>
      <c r="EL28" s="69"/>
      <c r="EM28" s="72"/>
      <c r="EN28" s="71"/>
      <c r="EO28" s="72"/>
      <c r="EP28" s="71"/>
      <c r="ER28" s="76"/>
      <c r="ES28" s="13"/>
    </row>
    <row r="29" spans="1:149" ht="16.5" x14ac:dyDescent="0.3">
      <c r="A29" s="4">
        <f>Vstup!A33</f>
        <v>0</v>
      </c>
      <c r="B29" s="31">
        <f>Vstup!B33</f>
        <v>0</v>
      </c>
      <c r="D29" s="9"/>
      <c r="E29" s="5"/>
      <c r="F29" s="12"/>
      <c r="G29" s="16"/>
      <c r="H29" s="12"/>
      <c r="I29" s="12"/>
      <c r="J29" s="12"/>
      <c r="K29" s="12"/>
      <c r="L29" s="12"/>
      <c r="M29" s="12"/>
      <c r="N29" s="12"/>
      <c r="O29" s="12"/>
      <c r="P29" s="14"/>
      <c r="Q29" s="14"/>
      <c r="R29" s="14"/>
      <c r="S29" s="14"/>
      <c r="T29" s="12"/>
      <c r="U29" s="5"/>
      <c r="V29" s="12"/>
      <c r="W29" s="5"/>
      <c r="X29" s="12"/>
      <c r="Y29" s="5"/>
      <c r="Z29" s="12"/>
      <c r="EL29" s="69"/>
      <c r="EM29" s="72"/>
      <c r="EN29" s="71"/>
      <c r="EO29" s="72"/>
      <c r="EP29" s="71"/>
      <c r="ER29" s="76"/>
      <c r="ES29" s="13"/>
    </row>
    <row r="30" spans="1:149" ht="16.5" x14ac:dyDescent="0.3">
      <c r="A30" s="4">
        <f>Vstup!A34</f>
        <v>0</v>
      </c>
      <c r="B30" s="31">
        <f>Vstup!B34</f>
        <v>0</v>
      </c>
      <c r="D30" s="9"/>
      <c r="E30" s="5"/>
      <c r="F30" s="12"/>
      <c r="G30" s="16"/>
      <c r="H30" s="12"/>
      <c r="I30" s="12"/>
      <c r="J30" s="12"/>
      <c r="K30" s="12"/>
      <c r="L30" s="12"/>
      <c r="M30" s="12"/>
      <c r="N30" s="12"/>
      <c r="O30" s="12"/>
      <c r="P30" s="14"/>
      <c r="Q30" s="14"/>
      <c r="R30" s="14"/>
      <c r="S30" s="14"/>
      <c r="T30" s="12"/>
      <c r="U30" s="5"/>
      <c r="V30" s="12"/>
      <c r="W30" s="5"/>
      <c r="X30" s="12"/>
      <c r="Y30" s="5"/>
      <c r="Z30" s="12"/>
      <c r="EL30" s="69"/>
      <c r="EM30" s="72"/>
      <c r="EN30" s="71"/>
      <c r="EO30" s="72"/>
      <c r="EP30" s="71"/>
      <c r="ER30" s="76"/>
      <c r="ES30" s="13"/>
    </row>
    <row r="31" spans="1:149" ht="16.5" x14ac:dyDescent="0.3">
      <c r="A31" s="4">
        <f>Vstup!A35</f>
        <v>0</v>
      </c>
      <c r="B31" s="31">
        <f>Vstup!B35</f>
        <v>0</v>
      </c>
      <c r="D31" s="9"/>
      <c r="E31" s="5"/>
      <c r="F31" s="12"/>
      <c r="G31" s="16"/>
      <c r="H31" s="12"/>
      <c r="I31" s="12"/>
      <c r="J31" s="12"/>
      <c r="K31" s="12"/>
      <c r="L31" s="12"/>
      <c r="M31" s="12"/>
      <c r="N31" s="12"/>
      <c r="O31" s="12"/>
      <c r="P31" s="14"/>
      <c r="Q31" s="14"/>
      <c r="R31" s="14"/>
      <c r="S31" s="14"/>
      <c r="T31" s="12"/>
      <c r="U31" s="5"/>
      <c r="V31" s="12"/>
      <c r="W31" s="5"/>
      <c r="X31" s="12"/>
      <c r="Y31" s="5"/>
      <c r="Z31" s="12"/>
      <c r="EL31" s="69"/>
      <c r="EM31" s="72"/>
      <c r="EN31" s="71"/>
      <c r="EO31" s="72"/>
      <c r="EP31" s="71"/>
      <c r="ER31" s="76"/>
      <c r="ES31" s="13"/>
    </row>
    <row r="32" spans="1:149" ht="16.5" x14ac:dyDescent="0.3">
      <c r="A32" s="4">
        <f>Vstup!A36</f>
        <v>0</v>
      </c>
      <c r="B32" s="31">
        <f>Vstup!B36</f>
        <v>0</v>
      </c>
      <c r="D32" s="9"/>
      <c r="E32" s="5"/>
      <c r="F32" s="12"/>
      <c r="G32" s="16"/>
      <c r="H32" s="12"/>
      <c r="I32" s="12"/>
      <c r="J32" s="12"/>
      <c r="K32" s="12"/>
      <c r="L32" s="12"/>
      <c r="M32" s="12"/>
      <c r="N32" s="12"/>
      <c r="O32" s="12"/>
      <c r="P32" s="14"/>
      <c r="Q32" s="14"/>
      <c r="R32" s="14"/>
      <c r="S32" s="14"/>
      <c r="T32" s="12"/>
      <c r="U32" s="5"/>
      <c r="V32" s="12"/>
      <c r="W32" s="5"/>
      <c r="X32" s="12"/>
      <c r="Y32" s="5"/>
      <c r="Z32" s="12"/>
      <c r="EL32" s="69"/>
      <c r="EM32" s="72"/>
      <c r="EN32" s="71"/>
      <c r="EO32" s="72"/>
      <c r="EP32" s="71"/>
      <c r="ER32" s="76"/>
      <c r="ES32" s="13"/>
    </row>
    <row r="33" spans="1:149" ht="16.5" x14ac:dyDescent="0.3">
      <c r="A33" s="4">
        <f>Vstup!A37</f>
        <v>0</v>
      </c>
      <c r="B33" s="31">
        <f>Vstup!B37</f>
        <v>0</v>
      </c>
      <c r="D33" s="9"/>
      <c r="E33" s="5"/>
      <c r="F33" s="12"/>
      <c r="G33" s="16"/>
      <c r="H33" s="12"/>
      <c r="I33" s="12"/>
      <c r="J33" s="12"/>
      <c r="K33" s="12"/>
      <c r="L33" s="12"/>
      <c r="M33" s="12"/>
      <c r="N33" s="12"/>
      <c r="O33" s="12"/>
      <c r="P33" s="14"/>
      <c r="Q33" s="14"/>
      <c r="R33" s="14"/>
      <c r="S33" s="14"/>
      <c r="T33" s="12"/>
      <c r="U33" s="5"/>
      <c r="V33" s="12"/>
      <c r="W33" s="5"/>
      <c r="X33" s="12"/>
      <c r="Y33" s="5"/>
      <c r="Z33" s="12"/>
      <c r="EL33" s="69"/>
      <c r="EM33" s="72"/>
      <c r="EN33" s="71"/>
      <c r="EO33" s="72"/>
      <c r="EP33" s="71"/>
      <c r="ER33" s="76"/>
      <c r="ES33" s="13"/>
    </row>
    <row r="34" spans="1:149" ht="16.5" x14ac:dyDescent="0.3">
      <c r="A34" s="4">
        <f>Vstup!A38</f>
        <v>0</v>
      </c>
      <c r="B34" s="31">
        <f>Vstup!B38</f>
        <v>0</v>
      </c>
      <c r="D34" s="9"/>
      <c r="E34" s="5"/>
      <c r="F34" s="12"/>
      <c r="G34" s="16"/>
      <c r="H34" s="12"/>
      <c r="I34" s="12"/>
      <c r="J34" s="12"/>
      <c r="K34" s="12"/>
      <c r="L34" s="12"/>
      <c r="M34" s="12"/>
      <c r="N34" s="12"/>
      <c r="O34" s="12"/>
      <c r="P34" s="14"/>
      <c r="Q34" s="14"/>
      <c r="R34" s="14"/>
      <c r="S34" s="14"/>
      <c r="T34" s="12"/>
      <c r="U34" s="5"/>
      <c r="V34" s="12"/>
      <c r="W34" s="5"/>
      <c r="X34" s="12"/>
      <c r="Y34" s="5"/>
      <c r="Z34" s="12"/>
      <c r="EL34" s="69"/>
      <c r="EM34" s="72"/>
      <c r="EN34" s="71"/>
      <c r="EO34" s="72"/>
      <c r="EP34" s="71"/>
      <c r="ER34" s="76"/>
      <c r="ES34" s="13"/>
    </row>
    <row r="35" spans="1:149" ht="16.5" x14ac:dyDescent="0.3">
      <c r="A35" s="4">
        <f>Vstup!A39</f>
        <v>0</v>
      </c>
      <c r="B35" s="31">
        <f>Vstup!B39</f>
        <v>0</v>
      </c>
      <c r="D35" s="9"/>
      <c r="E35" s="5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4"/>
      <c r="Q35" s="14"/>
      <c r="R35" s="14"/>
      <c r="S35" s="14"/>
      <c r="T35" s="12"/>
      <c r="U35" s="5"/>
      <c r="V35" s="12"/>
      <c r="W35" s="5"/>
      <c r="X35" s="12"/>
      <c r="Y35" s="5"/>
      <c r="Z35" s="12"/>
      <c r="EL35" s="69"/>
      <c r="EM35" s="72"/>
      <c r="EN35" s="71"/>
      <c r="EO35" s="72"/>
      <c r="EP35" s="71"/>
      <c r="ER35" s="76"/>
      <c r="ES35" s="13"/>
    </row>
    <row r="36" spans="1:149" ht="16.5" x14ac:dyDescent="0.3">
      <c r="A36" s="4">
        <f>Vstup!A40</f>
        <v>0</v>
      </c>
      <c r="B36" s="31">
        <f>Vstup!B40</f>
        <v>0</v>
      </c>
      <c r="D36" s="9"/>
      <c r="E36" s="5"/>
      <c r="F36" s="12"/>
      <c r="G36" s="16"/>
      <c r="H36" s="12"/>
      <c r="I36" s="12"/>
      <c r="J36" s="12"/>
      <c r="K36" s="12"/>
      <c r="L36" s="12"/>
      <c r="M36" s="12"/>
      <c r="N36" s="12"/>
      <c r="O36" s="12"/>
      <c r="P36" s="14"/>
      <c r="Q36" s="14"/>
      <c r="R36" s="14"/>
      <c r="S36" s="14"/>
      <c r="T36" s="12"/>
      <c r="U36" s="5"/>
      <c r="V36" s="12"/>
      <c r="W36" s="5"/>
      <c r="X36" s="12"/>
      <c r="Y36" s="5"/>
      <c r="Z36" s="12"/>
      <c r="EL36" s="69"/>
      <c r="EM36" s="72"/>
      <c r="EN36" s="71"/>
      <c r="EO36" s="72"/>
      <c r="EP36" s="71"/>
      <c r="ER36" s="76"/>
      <c r="ES36" s="13"/>
    </row>
    <row r="37" spans="1:149" ht="16.5" x14ac:dyDescent="0.3">
      <c r="A37" s="4">
        <f>Vstup!A41</f>
        <v>0</v>
      </c>
      <c r="B37" s="31">
        <f>Vstup!B41</f>
        <v>0</v>
      </c>
      <c r="D37" s="9"/>
      <c r="E37" s="5"/>
      <c r="F37" s="12"/>
      <c r="G37" s="16"/>
      <c r="H37" s="12"/>
      <c r="I37" s="12"/>
      <c r="J37" s="12"/>
      <c r="K37" s="12"/>
      <c r="L37" s="12"/>
      <c r="M37" s="12"/>
      <c r="N37" s="12"/>
      <c r="O37" s="12"/>
      <c r="P37" s="14"/>
      <c r="Q37" s="14"/>
      <c r="R37" s="14"/>
      <c r="S37" s="14"/>
      <c r="T37" s="12"/>
      <c r="U37" s="5"/>
      <c r="V37" s="12"/>
      <c r="W37" s="5"/>
      <c r="X37" s="12"/>
      <c r="Y37" s="5"/>
      <c r="Z37" s="12"/>
      <c r="EL37" s="69"/>
      <c r="EM37" s="72"/>
      <c r="EN37" s="71"/>
      <c r="EO37" s="72"/>
      <c r="EP37" s="71"/>
      <c r="ER37" s="76"/>
      <c r="ES37" s="13"/>
    </row>
    <row r="38" spans="1:149" ht="16.5" x14ac:dyDescent="0.3">
      <c r="A38" s="4">
        <f>Vstup!A42</f>
        <v>0</v>
      </c>
      <c r="B38" s="31">
        <f>Vstup!B42</f>
        <v>0</v>
      </c>
      <c r="D38" s="9"/>
      <c r="E38" s="5"/>
      <c r="F38" s="12"/>
      <c r="G38" s="16"/>
      <c r="H38" s="12"/>
      <c r="I38" s="12"/>
      <c r="J38" s="12"/>
      <c r="K38" s="12"/>
      <c r="L38" s="12"/>
      <c r="M38" s="12"/>
      <c r="N38" s="12"/>
      <c r="O38" s="12"/>
      <c r="P38" s="14"/>
      <c r="Q38" s="14"/>
      <c r="R38" s="14"/>
      <c r="S38" s="14"/>
      <c r="T38" s="12"/>
      <c r="U38" s="5"/>
      <c r="V38" s="12"/>
      <c r="W38" s="5"/>
      <c r="X38" s="12"/>
      <c r="Y38" s="5"/>
      <c r="Z38" s="12"/>
      <c r="EL38" s="69"/>
      <c r="EM38" s="72"/>
      <c r="EN38" s="71"/>
      <c r="EO38" s="72"/>
      <c r="EP38" s="71"/>
      <c r="ER38" s="76"/>
      <c r="ES38" s="13"/>
    </row>
    <row r="39" spans="1:149" ht="16.5" x14ac:dyDescent="0.3">
      <c r="A39" s="4">
        <f>Vstup!A43</f>
        <v>0</v>
      </c>
      <c r="B39" s="31">
        <f>Vstup!B43</f>
        <v>0</v>
      </c>
      <c r="D39" s="9"/>
      <c r="E39" s="5"/>
      <c r="F39" s="12"/>
      <c r="G39" s="16"/>
      <c r="H39" s="12"/>
      <c r="I39" s="12"/>
      <c r="J39" s="12"/>
      <c r="K39" s="12"/>
      <c r="L39" s="12"/>
      <c r="M39" s="12"/>
      <c r="N39" s="12"/>
      <c r="O39" s="12"/>
      <c r="P39" s="14"/>
      <c r="Q39" s="14"/>
      <c r="R39" s="14"/>
      <c r="S39" s="14"/>
      <c r="T39" s="12"/>
      <c r="U39" s="5"/>
      <c r="V39" s="12"/>
      <c r="W39" s="5"/>
      <c r="X39" s="12"/>
      <c r="Y39" s="5"/>
      <c r="Z39" s="12"/>
      <c r="EL39" s="69"/>
      <c r="EM39" s="72"/>
      <c r="EN39" s="71"/>
      <c r="EO39" s="72"/>
      <c r="EP39" s="71"/>
      <c r="ER39" s="76"/>
      <c r="ES39" s="13"/>
    </row>
    <row r="40" spans="1:149" ht="16.5" x14ac:dyDescent="0.3">
      <c r="A40" s="4">
        <f>Vstup!A44</f>
        <v>0</v>
      </c>
      <c r="B40" s="31">
        <f>Vstup!B44</f>
        <v>0</v>
      </c>
      <c r="D40" s="9"/>
      <c r="E40" s="5"/>
      <c r="F40" s="12"/>
      <c r="G40" s="16"/>
      <c r="H40" s="12"/>
      <c r="I40" s="12"/>
      <c r="J40" s="12"/>
      <c r="K40" s="12"/>
      <c r="L40" s="12"/>
      <c r="M40" s="12"/>
      <c r="N40" s="12"/>
      <c r="O40" s="12"/>
      <c r="P40" s="14"/>
      <c r="Q40" s="14"/>
      <c r="R40" s="14"/>
      <c r="S40" s="14"/>
      <c r="T40" s="12"/>
      <c r="U40" s="5"/>
      <c r="V40" s="12"/>
      <c r="W40" s="5"/>
      <c r="X40" s="12"/>
      <c r="Y40" s="5"/>
      <c r="Z40" s="12"/>
      <c r="EL40" s="69"/>
      <c r="EM40" s="72"/>
      <c r="EN40" s="71"/>
      <c r="EO40" s="72"/>
      <c r="EP40" s="71"/>
      <c r="ER40" s="76"/>
      <c r="ES40" s="13"/>
    </row>
    <row r="41" spans="1:149" ht="16.5" x14ac:dyDescent="0.3">
      <c r="A41" s="4">
        <f>Vstup!A45</f>
        <v>0</v>
      </c>
      <c r="B41" s="31">
        <f>Vstup!B45</f>
        <v>0</v>
      </c>
      <c r="D41" s="9"/>
      <c r="E41" s="5"/>
      <c r="F41" s="12"/>
      <c r="G41" s="16"/>
      <c r="H41" s="12"/>
      <c r="I41" s="12"/>
      <c r="J41" s="12"/>
      <c r="K41" s="12"/>
      <c r="L41" s="12"/>
      <c r="M41" s="12"/>
      <c r="N41" s="12"/>
      <c r="O41" s="12"/>
      <c r="P41" s="14"/>
      <c r="Q41" s="14"/>
      <c r="R41" s="14"/>
      <c r="S41" s="14"/>
      <c r="T41" s="12"/>
      <c r="U41" s="5"/>
      <c r="V41" s="12"/>
      <c r="W41" s="5"/>
      <c r="X41" s="12"/>
      <c r="Y41" s="5"/>
      <c r="Z41" s="12"/>
      <c r="EL41" s="69"/>
      <c r="EM41" s="72"/>
      <c r="EN41" s="71"/>
      <c r="EO41" s="72"/>
      <c r="EP41" s="71"/>
      <c r="ER41" s="76"/>
      <c r="ES41" s="13"/>
    </row>
    <row r="42" spans="1:149" ht="16.5" x14ac:dyDescent="0.3">
      <c r="A42" s="4">
        <f>Vstup!A46</f>
        <v>0</v>
      </c>
      <c r="B42" s="31">
        <f>Vstup!B46</f>
        <v>0</v>
      </c>
      <c r="D42" s="9"/>
      <c r="E42" s="5"/>
      <c r="F42" s="12"/>
      <c r="G42" s="16"/>
      <c r="H42" s="12"/>
      <c r="I42" s="12"/>
      <c r="J42" s="12"/>
      <c r="K42" s="12"/>
      <c r="L42" s="12"/>
      <c r="M42" s="12"/>
      <c r="N42" s="12"/>
      <c r="O42" s="12"/>
      <c r="P42" s="14"/>
      <c r="Q42" s="14"/>
      <c r="R42" s="14"/>
      <c r="S42" s="14"/>
      <c r="T42" s="12"/>
      <c r="U42" s="5"/>
      <c r="V42" s="12"/>
      <c r="W42" s="5"/>
      <c r="X42" s="12"/>
      <c r="Y42" s="5"/>
      <c r="Z42" s="12"/>
      <c r="EL42" s="69"/>
      <c r="EM42" s="72"/>
      <c r="EN42" s="71"/>
      <c r="EO42" s="72"/>
      <c r="EP42" s="71"/>
      <c r="ER42" s="76"/>
      <c r="ES42" s="13"/>
    </row>
    <row r="43" spans="1:149" ht="16.5" x14ac:dyDescent="0.3">
      <c r="A43" s="4">
        <f>Vstup!A47</f>
        <v>0</v>
      </c>
      <c r="B43" s="31">
        <f>Vstup!B47</f>
        <v>0</v>
      </c>
      <c r="D43" s="9"/>
      <c r="E43" s="5"/>
      <c r="F43" s="12"/>
      <c r="G43" s="16"/>
      <c r="H43" s="12"/>
      <c r="I43" s="12"/>
      <c r="J43" s="12"/>
      <c r="K43" s="12"/>
      <c r="L43" s="12"/>
      <c r="M43" s="12"/>
      <c r="N43" s="12"/>
      <c r="O43" s="12"/>
      <c r="P43" s="14"/>
      <c r="Q43" s="14"/>
      <c r="R43" s="14"/>
      <c r="S43" s="14"/>
      <c r="T43" s="12"/>
      <c r="U43" s="5"/>
      <c r="V43" s="12"/>
      <c r="W43" s="5"/>
      <c r="X43" s="32"/>
      <c r="Y43" s="5"/>
      <c r="Z43" s="12"/>
      <c r="EL43" s="69"/>
      <c r="EM43" s="72"/>
      <c r="EN43" s="71"/>
      <c r="EO43" s="72"/>
      <c r="EP43" s="71"/>
      <c r="ER43" s="76"/>
      <c r="ES43" s="13"/>
    </row>
    <row r="44" spans="1:149" ht="16.5" x14ac:dyDescent="0.3">
      <c r="A44" s="4">
        <f>Vstup!A48</f>
        <v>0</v>
      </c>
      <c r="B44" s="31">
        <f>Vstup!B48</f>
        <v>0</v>
      </c>
      <c r="D44" s="9"/>
      <c r="E44" s="5"/>
      <c r="F44" s="12"/>
      <c r="G44" s="16"/>
      <c r="H44" s="12"/>
      <c r="I44" s="12"/>
      <c r="J44" s="12"/>
      <c r="K44" s="12"/>
      <c r="L44" s="12"/>
      <c r="M44" s="12"/>
      <c r="N44" s="12"/>
      <c r="O44" s="12"/>
      <c r="P44" s="14"/>
      <c r="Q44" s="14"/>
      <c r="R44" s="14"/>
      <c r="S44" s="14"/>
      <c r="T44" s="12"/>
      <c r="U44" s="5"/>
      <c r="V44" s="12"/>
      <c r="W44" s="5"/>
      <c r="X44" s="12"/>
      <c r="Y44" s="5"/>
      <c r="Z44" s="12"/>
      <c r="EL44" s="69"/>
      <c r="EM44" s="72"/>
      <c r="EN44" s="71"/>
      <c r="EO44" s="72"/>
      <c r="EP44" s="71"/>
      <c r="ER44" s="76"/>
      <c r="ES44" s="13"/>
    </row>
    <row r="45" spans="1:149" ht="16.5" x14ac:dyDescent="0.3">
      <c r="A45" s="4">
        <f>Vstup!A49</f>
        <v>0</v>
      </c>
      <c r="B45" s="31">
        <f>Vstup!B49</f>
        <v>0</v>
      </c>
      <c r="D45" s="9"/>
      <c r="E45" s="5"/>
      <c r="F45" s="12"/>
      <c r="G45" s="16"/>
      <c r="H45" s="12"/>
      <c r="I45" s="12"/>
      <c r="J45" s="12"/>
      <c r="K45" s="12"/>
      <c r="L45" s="12"/>
      <c r="M45" s="12"/>
      <c r="N45" s="12"/>
      <c r="O45" s="12"/>
      <c r="P45" s="14"/>
      <c r="Q45" s="14"/>
      <c r="R45" s="14"/>
      <c r="S45" s="14"/>
      <c r="T45" s="12"/>
      <c r="U45" s="5"/>
      <c r="V45" s="12"/>
      <c r="W45" s="5"/>
      <c r="X45" s="12"/>
      <c r="Y45" s="5"/>
      <c r="Z45" s="12"/>
    </row>
    <row r="46" spans="1:149" ht="16.5" x14ac:dyDescent="0.3">
      <c r="A46" s="4">
        <f>Vstup!A50</f>
        <v>0</v>
      </c>
      <c r="B46" s="31">
        <f>Vstup!B50</f>
        <v>0</v>
      </c>
      <c r="D46" s="9"/>
      <c r="E46" s="5"/>
      <c r="F46" s="12"/>
      <c r="G46" s="16"/>
      <c r="H46" s="12"/>
      <c r="I46" s="12"/>
      <c r="J46" s="12"/>
      <c r="K46" s="12"/>
      <c r="L46" s="12"/>
      <c r="M46" s="12"/>
      <c r="N46" s="12"/>
      <c r="O46" s="12"/>
      <c r="P46" s="14"/>
      <c r="Q46" s="14"/>
      <c r="R46" s="14"/>
      <c r="S46" s="14"/>
      <c r="T46" s="12"/>
      <c r="U46" s="5"/>
      <c r="V46" s="12"/>
      <c r="W46" s="5"/>
      <c r="X46" s="12"/>
      <c r="Y46" s="5"/>
      <c r="Z46" s="12"/>
    </row>
    <row r="47" spans="1:149" ht="16.5" x14ac:dyDescent="0.3">
      <c r="A47" s="4">
        <f>Vstup!A51</f>
        <v>0</v>
      </c>
      <c r="B47" s="31">
        <f>Vstup!B51</f>
        <v>0</v>
      </c>
      <c r="D47" s="9"/>
      <c r="E47" s="5"/>
      <c r="F47" s="12"/>
      <c r="G47" s="16"/>
      <c r="H47" s="12"/>
      <c r="I47" s="12"/>
      <c r="J47" s="12"/>
      <c r="K47" s="12"/>
      <c r="L47" s="12"/>
      <c r="M47" s="12"/>
      <c r="N47" s="12"/>
      <c r="O47" s="12"/>
      <c r="P47" s="14"/>
      <c r="Q47" s="14"/>
      <c r="R47" s="14"/>
      <c r="S47" s="14"/>
      <c r="T47" s="12"/>
      <c r="U47" s="5"/>
      <c r="V47" s="12"/>
      <c r="W47" s="5"/>
      <c r="X47" s="12"/>
      <c r="Y47" s="5"/>
      <c r="Z47" s="12"/>
    </row>
    <row r="48" spans="1:149" ht="16.5" x14ac:dyDescent="0.3">
      <c r="A48" s="4">
        <f>Vstup!A52</f>
        <v>0</v>
      </c>
      <c r="B48" s="31">
        <f>Vstup!B52</f>
        <v>0</v>
      </c>
      <c r="D48" s="9"/>
      <c r="E48" s="5"/>
      <c r="F48" s="12"/>
      <c r="G48" s="16"/>
      <c r="H48" s="12"/>
      <c r="I48" s="12"/>
      <c r="J48" s="12"/>
      <c r="K48" s="12"/>
      <c r="L48" s="12"/>
      <c r="M48" s="12"/>
      <c r="N48" s="12"/>
      <c r="O48" s="12"/>
      <c r="P48" s="14"/>
      <c r="Q48" s="14"/>
      <c r="R48" s="14"/>
      <c r="S48" s="14"/>
      <c r="T48" s="12"/>
      <c r="U48" s="5"/>
      <c r="V48" s="12"/>
      <c r="W48" s="5"/>
      <c r="X48" s="12"/>
      <c r="Y48" s="5"/>
      <c r="Z48" s="12"/>
    </row>
    <row r="49" spans="1:26" ht="16.5" x14ac:dyDescent="0.3">
      <c r="A49" s="4">
        <f>Vstup!A53</f>
        <v>0</v>
      </c>
      <c r="B49" s="31">
        <f>Vstup!B53</f>
        <v>0</v>
      </c>
      <c r="D49" s="9"/>
      <c r="E49" s="5"/>
      <c r="F49" s="12"/>
      <c r="G49" s="16"/>
      <c r="H49" s="12"/>
      <c r="I49" s="12"/>
      <c r="J49" s="12"/>
      <c r="K49" s="12"/>
      <c r="L49" s="12"/>
      <c r="M49" s="12"/>
      <c r="N49" s="12"/>
      <c r="O49" s="12"/>
      <c r="P49" s="14"/>
      <c r="Q49" s="14"/>
      <c r="R49" s="14"/>
      <c r="S49" s="14"/>
      <c r="T49" s="12"/>
      <c r="U49" s="5"/>
      <c r="V49" s="12"/>
      <c r="W49" s="5"/>
      <c r="X49" s="12"/>
      <c r="Y49" s="5"/>
      <c r="Z49" s="12"/>
    </row>
    <row r="50" spans="1:26" ht="16.5" x14ac:dyDescent="0.3">
      <c r="A50" s="4">
        <f>Vstup!A54</f>
        <v>0</v>
      </c>
      <c r="B50" s="31">
        <f>Vstup!B54</f>
        <v>0</v>
      </c>
      <c r="D50" s="9"/>
      <c r="E50" s="5"/>
      <c r="F50" s="12"/>
      <c r="G50" s="16"/>
      <c r="H50" s="12"/>
      <c r="I50" s="12"/>
      <c r="J50" s="12"/>
      <c r="K50" s="12"/>
      <c r="L50" s="12"/>
      <c r="M50" s="12"/>
      <c r="N50" s="12"/>
      <c r="O50" s="12"/>
      <c r="P50" s="14"/>
      <c r="Q50" s="14"/>
      <c r="R50" s="14"/>
      <c r="S50" s="14"/>
      <c r="T50" s="12"/>
      <c r="U50" s="5"/>
      <c r="V50" s="12"/>
      <c r="W50" s="5"/>
      <c r="X50" s="12"/>
      <c r="Y50" s="5"/>
      <c r="Z50" s="12"/>
    </row>
    <row r="51" spans="1:26" ht="16.5" x14ac:dyDescent="0.3">
      <c r="A51" s="4">
        <f>Vstup!A55</f>
        <v>0</v>
      </c>
      <c r="B51" s="31">
        <f>Vstup!B55</f>
        <v>0</v>
      </c>
      <c r="D51" s="9"/>
      <c r="E51" s="5"/>
      <c r="F51" s="12"/>
      <c r="G51" s="16"/>
      <c r="H51" s="12"/>
      <c r="I51" s="12"/>
      <c r="J51" s="12"/>
      <c r="K51" s="12"/>
      <c r="L51" s="12"/>
      <c r="M51" s="12"/>
      <c r="N51" s="12"/>
      <c r="O51" s="12"/>
      <c r="P51" s="14"/>
      <c r="Q51" s="14"/>
      <c r="R51" s="14"/>
      <c r="S51" s="14"/>
      <c r="T51" s="12"/>
      <c r="U51" s="5"/>
      <c r="V51" s="12"/>
      <c r="W51" s="5"/>
      <c r="X51" s="12"/>
      <c r="Y51" s="5"/>
      <c r="Z51" s="12"/>
    </row>
    <row r="52" spans="1:26" ht="16.5" x14ac:dyDescent="0.3">
      <c r="A52" s="4">
        <f>Vstup!A56</f>
        <v>0</v>
      </c>
      <c r="B52" s="31">
        <f>Vstup!B56</f>
        <v>0</v>
      </c>
      <c r="D52" s="9"/>
      <c r="E52" s="5"/>
      <c r="F52" s="12"/>
      <c r="G52" s="16"/>
      <c r="H52" s="12"/>
      <c r="I52" s="12"/>
      <c r="J52" s="12"/>
      <c r="K52" s="12"/>
      <c r="L52" s="12"/>
      <c r="M52" s="12"/>
      <c r="N52" s="12"/>
      <c r="O52" s="12"/>
      <c r="P52" s="14"/>
      <c r="Q52" s="14"/>
      <c r="R52" s="14"/>
      <c r="S52" s="14"/>
      <c r="T52" s="12"/>
      <c r="U52" s="5"/>
      <c r="V52" s="12"/>
      <c r="W52" s="5"/>
      <c r="X52" s="12"/>
      <c r="Y52" s="5"/>
      <c r="Z52" s="12"/>
    </row>
    <row r="53" spans="1:26" ht="16.5" x14ac:dyDescent="0.3">
      <c r="A53" s="4">
        <f>Vstup!A57</f>
        <v>0</v>
      </c>
      <c r="B53" s="31">
        <f>Vstup!B57</f>
        <v>0</v>
      </c>
      <c r="D53" s="9"/>
      <c r="E53" s="5"/>
      <c r="F53" s="12"/>
      <c r="G53" s="16"/>
      <c r="H53" s="12"/>
      <c r="I53" s="12"/>
      <c r="J53" s="12"/>
      <c r="K53" s="12"/>
      <c r="L53" s="12"/>
      <c r="M53" s="12"/>
      <c r="N53" s="12"/>
      <c r="O53" s="12"/>
      <c r="P53" s="14"/>
      <c r="Q53" s="14"/>
      <c r="R53" s="14"/>
      <c r="S53" s="14"/>
      <c r="T53" s="12"/>
      <c r="U53" s="5"/>
      <c r="V53" s="12"/>
      <c r="W53" s="5"/>
      <c r="X53" s="32"/>
      <c r="Y53" s="5"/>
      <c r="Z53" s="12"/>
    </row>
    <row r="54" spans="1:26" ht="16.5" x14ac:dyDescent="0.3">
      <c r="A54" s="4">
        <f>Vstup!A58</f>
        <v>0</v>
      </c>
      <c r="B54" s="31">
        <f>Vstup!B58</f>
        <v>0</v>
      </c>
      <c r="D54" s="9"/>
      <c r="E54" s="5"/>
      <c r="F54" s="12"/>
      <c r="G54" s="16"/>
      <c r="H54" s="12"/>
      <c r="I54" s="12"/>
      <c r="J54" s="12"/>
      <c r="K54" s="12"/>
      <c r="L54" s="12"/>
      <c r="M54" s="12"/>
      <c r="N54" s="12"/>
      <c r="O54" s="12"/>
      <c r="P54" s="14"/>
      <c r="Q54" s="14"/>
      <c r="R54" s="14"/>
      <c r="S54" s="14"/>
      <c r="T54" s="12"/>
      <c r="U54" s="5"/>
      <c r="V54" s="12"/>
      <c r="W54" s="5"/>
      <c r="X54" s="12"/>
      <c r="Y54" s="5"/>
      <c r="Z54" s="12"/>
    </row>
    <row r="55" spans="1:26" ht="16.5" x14ac:dyDescent="0.3">
      <c r="A55" s="4">
        <f>Vstup!A59</f>
        <v>0</v>
      </c>
      <c r="B55" s="31">
        <f>Vstup!B59</f>
        <v>0</v>
      </c>
      <c r="D55" s="9"/>
      <c r="E55" s="5"/>
      <c r="F55" s="12"/>
      <c r="G55" s="16"/>
      <c r="H55" s="12"/>
      <c r="I55" s="12"/>
      <c r="J55" s="12"/>
      <c r="K55" s="12"/>
      <c r="L55" s="12"/>
      <c r="M55" s="12"/>
      <c r="N55" s="12"/>
      <c r="O55" s="12"/>
      <c r="P55" s="14"/>
      <c r="Q55" s="14"/>
      <c r="R55" s="14"/>
      <c r="S55" s="14"/>
      <c r="T55" s="12"/>
      <c r="U55" s="5"/>
      <c r="V55" s="12"/>
      <c r="W55" s="5"/>
      <c r="X55" s="12"/>
      <c r="Y55" s="5"/>
      <c r="Z55" s="12"/>
    </row>
    <row r="56" spans="1:26" ht="16.5" x14ac:dyDescent="0.3">
      <c r="A56" s="4">
        <f>Vstup!A60</f>
        <v>0</v>
      </c>
      <c r="B56" s="31">
        <f>Vstup!B60</f>
        <v>0</v>
      </c>
      <c r="D56" s="9"/>
      <c r="E56" s="5"/>
      <c r="F56" s="12"/>
      <c r="G56" s="16"/>
      <c r="H56" s="12"/>
      <c r="I56" s="12"/>
      <c r="J56" s="12"/>
      <c r="K56" s="12"/>
      <c r="L56" s="12"/>
      <c r="M56" s="12"/>
      <c r="N56" s="12"/>
      <c r="O56" s="12"/>
      <c r="P56" s="14"/>
      <c r="Q56" s="14"/>
      <c r="R56" s="14"/>
      <c r="S56" s="14"/>
      <c r="T56" s="12"/>
      <c r="U56" s="5"/>
      <c r="V56" s="12"/>
      <c r="W56" s="5"/>
      <c r="X56" s="12"/>
      <c r="Y56" s="5"/>
      <c r="Z56" s="12"/>
    </row>
    <row r="57" spans="1:26" ht="16.5" x14ac:dyDescent="0.3">
      <c r="A57" s="4">
        <f>Vstup!A61</f>
        <v>0</v>
      </c>
      <c r="B57" s="31">
        <f>Vstup!B61</f>
        <v>0</v>
      </c>
      <c r="D57" s="9"/>
      <c r="E57" s="5"/>
      <c r="F57" s="12"/>
      <c r="G57" s="16"/>
      <c r="H57" s="12"/>
      <c r="I57" s="12"/>
      <c r="J57" s="12"/>
      <c r="K57" s="12"/>
      <c r="L57" s="12"/>
      <c r="M57" s="12"/>
      <c r="N57" s="12"/>
      <c r="O57" s="12"/>
      <c r="P57" s="14"/>
      <c r="Q57" s="14"/>
      <c r="R57" s="14"/>
      <c r="S57" s="14"/>
      <c r="T57" s="12"/>
      <c r="U57" s="5"/>
      <c r="V57" s="12"/>
      <c r="W57" s="5"/>
      <c r="X57" s="12"/>
      <c r="Y57" s="5"/>
      <c r="Z57" s="12"/>
    </row>
    <row r="58" spans="1:26" ht="16.5" x14ac:dyDescent="0.3">
      <c r="A58" s="4">
        <f>Vstup!A62</f>
        <v>0</v>
      </c>
      <c r="B58" s="31">
        <f>Vstup!B62</f>
        <v>0</v>
      </c>
      <c r="D58" s="9"/>
      <c r="E58" s="5"/>
      <c r="F58" s="12"/>
      <c r="G58" s="16"/>
      <c r="H58" s="12"/>
      <c r="I58" s="12"/>
      <c r="J58" s="12"/>
      <c r="K58" s="12"/>
      <c r="L58" s="12"/>
      <c r="M58" s="12"/>
      <c r="N58" s="12"/>
      <c r="O58" s="12"/>
      <c r="P58" s="14"/>
      <c r="Q58" s="14"/>
      <c r="R58" s="14"/>
      <c r="S58" s="14"/>
      <c r="T58" s="12"/>
      <c r="U58" s="5"/>
      <c r="V58" s="12"/>
      <c r="W58" s="5"/>
      <c r="X58" s="12"/>
      <c r="Y58" s="5"/>
      <c r="Z58" s="12"/>
    </row>
    <row r="59" spans="1:26" ht="16.5" x14ac:dyDescent="0.3">
      <c r="A59" s="4">
        <f>Vstup!A63</f>
        <v>0</v>
      </c>
      <c r="B59" s="31">
        <f>Vstup!B63</f>
        <v>0</v>
      </c>
      <c r="D59" s="9"/>
      <c r="E59" s="5"/>
      <c r="F59" s="12"/>
      <c r="G59" s="16"/>
      <c r="H59" s="12"/>
      <c r="I59" s="12"/>
      <c r="J59" s="12"/>
      <c r="K59" s="12"/>
      <c r="L59" s="12"/>
      <c r="M59" s="12"/>
      <c r="N59" s="12"/>
      <c r="O59" s="12"/>
      <c r="P59" s="14"/>
      <c r="Q59" s="14"/>
      <c r="R59" s="14"/>
      <c r="S59" s="14"/>
      <c r="T59" s="12"/>
      <c r="U59" s="5"/>
      <c r="V59" s="12"/>
      <c r="W59" s="5"/>
      <c r="X59" s="12"/>
      <c r="Y59" s="5"/>
      <c r="Z59" s="12"/>
    </row>
    <row r="60" spans="1:26" ht="16.5" x14ac:dyDescent="0.3">
      <c r="A60" s="4">
        <f>Vstup!A64</f>
        <v>0</v>
      </c>
      <c r="B60" s="31">
        <f>Vstup!B64</f>
        <v>0</v>
      </c>
      <c r="D60" s="9"/>
      <c r="E60" s="5"/>
      <c r="F60" s="12"/>
      <c r="G60" s="16"/>
      <c r="H60" s="12"/>
      <c r="I60" s="12"/>
      <c r="J60" s="12"/>
      <c r="K60" s="12"/>
      <c r="L60" s="12"/>
      <c r="M60" s="12"/>
      <c r="N60" s="12"/>
      <c r="O60" s="12"/>
      <c r="P60" s="14"/>
      <c r="Q60" s="14"/>
      <c r="R60" s="14"/>
      <c r="S60" s="14"/>
      <c r="T60" s="12"/>
      <c r="U60" s="5"/>
      <c r="V60" s="12"/>
      <c r="W60" s="5"/>
      <c r="X60" s="12"/>
      <c r="Y60" s="5"/>
      <c r="Z60" s="12"/>
    </row>
    <row r="61" spans="1:26" ht="16.5" x14ac:dyDescent="0.3">
      <c r="A61" s="4">
        <f>Vstup!A65</f>
        <v>0</v>
      </c>
      <c r="B61" s="31">
        <f>Vstup!B65</f>
        <v>0</v>
      </c>
      <c r="D61" s="9"/>
      <c r="E61" s="5"/>
      <c r="F61" s="12"/>
      <c r="G61" s="16"/>
      <c r="H61" s="12"/>
      <c r="I61" s="12"/>
      <c r="J61" s="12"/>
      <c r="K61" s="12"/>
      <c r="L61" s="12"/>
      <c r="M61" s="12"/>
      <c r="N61" s="12"/>
      <c r="O61" s="12"/>
      <c r="P61" s="14"/>
      <c r="Q61" s="14"/>
      <c r="R61" s="14"/>
      <c r="S61" s="14"/>
      <c r="T61" s="12"/>
      <c r="U61" s="5"/>
      <c r="V61" s="12"/>
      <c r="W61" s="5"/>
      <c r="X61" s="32"/>
      <c r="Y61" s="5"/>
      <c r="Z61" s="12"/>
    </row>
    <row r="62" spans="1:26" ht="16.5" x14ac:dyDescent="0.3">
      <c r="A62" s="4">
        <f>Vstup!A66</f>
        <v>0</v>
      </c>
      <c r="B62" s="31">
        <f>Vstup!B66</f>
        <v>0</v>
      </c>
      <c r="D62" s="9"/>
      <c r="E62" s="5"/>
      <c r="F62" s="12"/>
      <c r="G62" s="16"/>
      <c r="H62" s="12"/>
      <c r="I62" s="12"/>
      <c r="J62" s="12"/>
      <c r="K62" s="12"/>
      <c r="L62" s="12"/>
      <c r="M62" s="12"/>
      <c r="N62" s="12"/>
      <c r="O62" s="12"/>
      <c r="P62" s="14"/>
      <c r="Q62" s="14"/>
      <c r="R62" s="14"/>
      <c r="S62" s="14"/>
      <c r="T62" s="12"/>
      <c r="U62" s="5"/>
      <c r="V62" s="12"/>
      <c r="W62" s="5"/>
      <c r="X62" s="12"/>
      <c r="Y62" s="5"/>
      <c r="Z62" s="12"/>
    </row>
    <row r="63" spans="1:26" ht="16.5" x14ac:dyDescent="0.3">
      <c r="A63" s="4">
        <f>Vstup!A67</f>
        <v>0</v>
      </c>
      <c r="B63" s="31">
        <f>Vstup!B67</f>
        <v>0</v>
      </c>
      <c r="D63" s="9"/>
      <c r="E63" s="5"/>
      <c r="F63" s="12"/>
      <c r="G63" s="16"/>
      <c r="H63" s="12"/>
      <c r="I63" s="12"/>
      <c r="J63" s="12"/>
      <c r="K63" s="12"/>
      <c r="L63" s="12"/>
      <c r="M63" s="12"/>
      <c r="N63" s="12"/>
      <c r="O63" s="12"/>
      <c r="P63" s="14"/>
      <c r="Q63" s="14"/>
      <c r="R63" s="14"/>
      <c r="S63" s="14"/>
      <c r="T63" s="12"/>
      <c r="U63" s="5"/>
      <c r="V63" s="12"/>
      <c r="W63" s="5"/>
      <c r="X63" s="12"/>
      <c r="Y63" s="5"/>
      <c r="Z63" s="12"/>
    </row>
    <row r="64" spans="1:26" ht="16.5" x14ac:dyDescent="0.3">
      <c r="A64" s="4">
        <f>Vstup!A68</f>
        <v>0</v>
      </c>
      <c r="B64" s="31">
        <f>Vstup!B68</f>
        <v>0</v>
      </c>
      <c r="D64" s="9"/>
      <c r="E64" s="5"/>
      <c r="F64" s="12"/>
      <c r="G64" s="16"/>
      <c r="H64" s="12"/>
      <c r="I64" s="12"/>
      <c r="J64" s="12"/>
      <c r="K64" s="12"/>
      <c r="L64" s="12"/>
      <c r="M64" s="12"/>
      <c r="N64" s="12"/>
      <c r="O64" s="12"/>
      <c r="P64" s="14"/>
      <c r="Q64" s="14"/>
      <c r="R64" s="14"/>
      <c r="S64" s="14"/>
      <c r="T64" s="12"/>
      <c r="U64" s="5"/>
      <c r="V64" s="12"/>
      <c r="W64" s="5"/>
      <c r="X64" s="12"/>
      <c r="Y64" s="5"/>
      <c r="Z64" s="12"/>
    </row>
    <row r="65" spans="1:26" ht="16.5" x14ac:dyDescent="0.3">
      <c r="A65" s="4">
        <f>Vstup!A69</f>
        <v>0</v>
      </c>
      <c r="B65" s="31">
        <f>Vstup!B69</f>
        <v>0</v>
      </c>
      <c r="D65" s="9"/>
      <c r="E65" s="5"/>
      <c r="F65" s="12"/>
      <c r="G65" s="16"/>
      <c r="H65" s="12"/>
      <c r="I65" s="12"/>
      <c r="J65" s="12"/>
      <c r="K65" s="12"/>
      <c r="L65" s="12"/>
      <c r="M65" s="12"/>
      <c r="N65" s="12"/>
      <c r="O65" s="12"/>
      <c r="P65" s="14"/>
      <c r="Q65" s="14"/>
      <c r="R65" s="14"/>
      <c r="S65" s="14"/>
      <c r="T65" s="12"/>
      <c r="U65" s="5"/>
      <c r="V65" s="12"/>
      <c r="W65" s="5"/>
      <c r="X65" s="12"/>
      <c r="Y65" s="5"/>
      <c r="Z65" s="12"/>
    </row>
    <row r="66" spans="1:26" ht="16.5" x14ac:dyDescent="0.3">
      <c r="A66" s="4">
        <f>Vstup!A70</f>
        <v>0</v>
      </c>
      <c r="B66" s="31">
        <f>Vstup!B70</f>
        <v>0</v>
      </c>
      <c r="D66" s="9"/>
      <c r="E66" s="5"/>
      <c r="F66" s="12"/>
      <c r="G66" s="16"/>
      <c r="H66" s="12"/>
      <c r="I66" s="12"/>
      <c r="J66" s="12"/>
      <c r="K66" s="12"/>
      <c r="L66" s="12"/>
      <c r="M66" s="12"/>
      <c r="N66" s="12"/>
      <c r="O66" s="12"/>
      <c r="P66" s="14"/>
      <c r="Q66" s="14"/>
      <c r="R66" s="14"/>
      <c r="S66" s="14"/>
      <c r="T66" s="12"/>
      <c r="U66" s="5"/>
      <c r="V66" s="12"/>
      <c r="W66" s="5"/>
      <c r="X66" s="12"/>
      <c r="Y66" s="5"/>
      <c r="Z66" s="12"/>
    </row>
    <row r="67" spans="1:26" ht="16.5" x14ac:dyDescent="0.3">
      <c r="A67" s="4">
        <f>Vstup!A71</f>
        <v>0</v>
      </c>
      <c r="B67" s="31">
        <f>Vstup!B71</f>
        <v>0</v>
      </c>
      <c r="D67" s="9"/>
      <c r="E67" s="5"/>
      <c r="F67" s="12"/>
      <c r="G67" s="16"/>
      <c r="H67" s="12"/>
      <c r="I67" s="12"/>
      <c r="J67" s="12"/>
      <c r="K67" s="12"/>
      <c r="L67" s="12"/>
      <c r="M67" s="12"/>
      <c r="N67" s="12"/>
      <c r="O67" s="12"/>
      <c r="P67" s="14"/>
      <c r="Q67" s="14"/>
      <c r="R67" s="14"/>
      <c r="S67" s="14"/>
      <c r="T67" s="12"/>
      <c r="U67" s="5"/>
      <c r="V67" s="12"/>
      <c r="W67" s="5"/>
      <c r="X67" s="12"/>
      <c r="Y67" s="5"/>
      <c r="Z67" s="12"/>
    </row>
    <row r="68" spans="1:26" ht="16.5" x14ac:dyDescent="0.3">
      <c r="A68" s="4">
        <f>Vstup!A72</f>
        <v>0</v>
      </c>
      <c r="B68" s="31">
        <f>Vstup!B72</f>
        <v>0</v>
      </c>
      <c r="D68" s="9"/>
      <c r="E68" s="5"/>
      <c r="F68" s="12"/>
      <c r="G68" s="16"/>
      <c r="H68" s="12"/>
      <c r="I68" s="12"/>
      <c r="J68" s="12"/>
      <c r="K68" s="12"/>
      <c r="L68" s="12"/>
      <c r="M68" s="12"/>
      <c r="N68" s="12"/>
      <c r="O68" s="12"/>
      <c r="P68" s="14"/>
      <c r="Q68" s="14"/>
      <c r="R68" s="14"/>
      <c r="S68" s="14"/>
      <c r="T68" s="12"/>
      <c r="U68" s="5"/>
      <c r="V68" s="12"/>
      <c r="W68" s="5"/>
      <c r="X68" s="12"/>
      <c r="Y68" s="5"/>
      <c r="Z68" s="12"/>
    </row>
    <row r="69" spans="1:26" ht="16.5" x14ac:dyDescent="0.3">
      <c r="A69" s="4">
        <f>Vstup!A73</f>
        <v>0</v>
      </c>
      <c r="B69" s="31">
        <f>Vstup!B73</f>
        <v>0</v>
      </c>
      <c r="D69" s="9"/>
      <c r="E69" s="5"/>
      <c r="F69" s="12"/>
      <c r="G69" s="16"/>
      <c r="H69" s="12"/>
      <c r="I69" s="12"/>
      <c r="J69" s="12"/>
      <c r="K69" s="12"/>
      <c r="L69" s="12"/>
      <c r="M69" s="12"/>
      <c r="N69" s="12"/>
      <c r="O69" s="12"/>
      <c r="P69" s="14"/>
      <c r="Q69" s="14"/>
      <c r="R69" s="14"/>
      <c r="S69" s="14"/>
      <c r="T69" s="12"/>
      <c r="U69" s="5"/>
      <c r="V69" s="12"/>
      <c r="W69" s="5"/>
      <c r="X69" s="12"/>
      <c r="Y69" s="5"/>
      <c r="Z69" s="12"/>
    </row>
    <row r="70" spans="1:26" ht="16.5" x14ac:dyDescent="0.3">
      <c r="A70" s="4">
        <f>Vstup!A74</f>
        <v>0</v>
      </c>
      <c r="B70" s="31">
        <f>Vstup!B74</f>
        <v>0</v>
      </c>
      <c r="D70" s="9"/>
      <c r="E70" s="5"/>
      <c r="F70" s="12"/>
      <c r="G70" s="16"/>
      <c r="H70" s="12"/>
      <c r="I70" s="12"/>
      <c r="J70" s="12"/>
      <c r="K70" s="12"/>
      <c r="L70" s="12"/>
      <c r="M70" s="12"/>
      <c r="N70" s="12"/>
      <c r="O70" s="12"/>
      <c r="P70" s="14"/>
      <c r="Q70" s="14"/>
      <c r="R70" s="14"/>
      <c r="S70" s="14"/>
      <c r="T70" s="12"/>
      <c r="U70" s="5"/>
      <c r="V70" s="12"/>
      <c r="W70" s="5"/>
      <c r="X70" s="12"/>
      <c r="Y70" s="5"/>
      <c r="Z70" s="12"/>
    </row>
    <row r="71" spans="1:26" ht="16.5" x14ac:dyDescent="0.3">
      <c r="A71" s="4">
        <f>Vstup!A75</f>
        <v>0</v>
      </c>
      <c r="B71" s="31">
        <f>Vstup!B75</f>
        <v>0</v>
      </c>
      <c r="D71" s="9"/>
      <c r="E71" s="5"/>
      <c r="F71" s="12"/>
      <c r="G71" s="16"/>
      <c r="H71" s="12"/>
      <c r="I71" s="12"/>
      <c r="J71" s="12"/>
      <c r="K71" s="12"/>
      <c r="L71" s="12"/>
      <c r="M71" s="12"/>
      <c r="N71" s="12"/>
      <c r="O71" s="12"/>
      <c r="P71" s="14"/>
      <c r="Q71" s="14"/>
      <c r="R71" s="14"/>
      <c r="S71" s="14"/>
      <c r="T71" s="12"/>
      <c r="U71" s="5"/>
      <c r="V71" s="12"/>
      <c r="W71" s="5"/>
      <c r="X71" s="12"/>
      <c r="Y71" s="5"/>
      <c r="Z71" s="12"/>
    </row>
    <row r="72" spans="1:26" ht="16.5" x14ac:dyDescent="0.3">
      <c r="A72" s="4">
        <f>Vstup!A76</f>
        <v>0</v>
      </c>
      <c r="B72" s="31">
        <f>Vstup!B76</f>
        <v>0</v>
      </c>
      <c r="D72" s="9"/>
      <c r="E72" s="5"/>
      <c r="F72" s="12"/>
      <c r="G72" s="16"/>
      <c r="H72" s="12"/>
      <c r="I72" s="12"/>
      <c r="J72" s="12"/>
      <c r="K72" s="12"/>
      <c r="L72" s="12"/>
      <c r="M72" s="12"/>
      <c r="N72" s="12"/>
      <c r="O72" s="12"/>
      <c r="P72" s="14"/>
      <c r="Q72" s="14"/>
      <c r="R72" s="14"/>
      <c r="S72" s="14"/>
      <c r="T72" s="12"/>
      <c r="U72" s="5"/>
      <c r="V72" s="12"/>
      <c r="W72" s="5"/>
      <c r="X72" s="12"/>
      <c r="Y72" s="5"/>
      <c r="Z72" s="12"/>
    </row>
    <row r="73" spans="1:26" ht="16.5" x14ac:dyDescent="0.3">
      <c r="A73" s="4">
        <f>Vstup!A77</f>
        <v>0</v>
      </c>
      <c r="B73" s="31">
        <f>Vstup!B77</f>
        <v>0</v>
      </c>
      <c r="D73" s="9"/>
      <c r="E73" s="5"/>
      <c r="F73" s="12"/>
      <c r="G73" s="16"/>
      <c r="H73" s="12"/>
      <c r="I73" s="12"/>
      <c r="J73" s="12"/>
      <c r="K73" s="12"/>
      <c r="L73" s="12"/>
      <c r="M73" s="12"/>
      <c r="N73" s="12"/>
      <c r="O73" s="12"/>
      <c r="P73" s="14"/>
      <c r="Q73" s="14"/>
      <c r="R73" s="14"/>
      <c r="S73" s="14"/>
      <c r="T73" s="12"/>
      <c r="U73" s="5"/>
      <c r="V73" s="12"/>
      <c r="W73" s="5"/>
      <c r="X73" s="12"/>
      <c r="Y73" s="5"/>
      <c r="Z73" s="12"/>
    </row>
    <row r="74" spans="1:26" ht="16.5" x14ac:dyDescent="0.3">
      <c r="A74" s="4">
        <f>Vstup!A78</f>
        <v>0</v>
      </c>
      <c r="B74" s="31">
        <f>Vstup!B78</f>
        <v>0</v>
      </c>
      <c r="D74" s="9"/>
      <c r="E74" s="5"/>
      <c r="F74" s="12"/>
      <c r="G74" s="16"/>
      <c r="H74" s="12"/>
      <c r="I74" s="12"/>
      <c r="J74" s="12"/>
      <c r="K74" s="12"/>
      <c r="L74" s="12"/>
      <c r="M74" s="12"/>
      <c r="N74" s="12"/>
      <c r="O74" s="12"/>
      <c r="P74" s="14"/>
      <c r="Q74" s="14"/>
      <c r="R74" s="14"/>
      <c r="S74" s="14"/>
      <c r="T74" s="12"/>
      <c r="U74" s="5"/>
      <c r="V74" s="12"/>
      <c r="W74" s="5"/>
      <c r="X74" s="12"/>
      <c r="Y74" s="5"/>
      <c r="Z74" s="12"/>
    </row>
    <row r="75" spans="1:26" ht="16.5" x14ac:dyDescent="0.3">
      <c r="A75" s="4">
        <f>Vstup!A79</f>
        <v>0</v>
      </c>
      <c r="B75" s="31">
        <f>Vstup!B79</f>
        <v>0</v>
      </c>
      <c r="D75" s="9"/>
      <c r="E75" s="5"/>
      <c r="F75" s="12"/>
      <c r="G75" s="16"/>
      <c r="H75" s="12"/>
      <c r="I75" s="12"/>
      <c r="J75" s="12"/>
      <c r="K75" s="12"/>
      <c r="L75" s="12"/>
      <c r="M75" s="12"/>
      <c r="N75" s="12"/>
      <c r="O75" s="12"/>
      <c r="P75" s="14"/>
      <c r="Q75" s="14"/>
      <c r="R75" s="14"/>
      <c r="S75" s="14"/>
      <c r="T75" s="12"/>
      <c r="U75" s="5"/>
      <c r="V75" s="12"/>
      <c r="W75" s="5"/>
      <c r="X75" s="12"/>
      <c r="Y75" s="5"/>
      <c r="Z75" s="12"/>
    </row>
    <row r="76" spans="1:26" ht="16.5" x14ac:dyDescent="0.3">
      <c r="A76" s="4">
        <f>Vstup!A80</f>
        <v>0</v>
      </c>
      <c r="B76" s="31">
        <f>Vstup!B80</f>
        <v>0</v>
      </c>
      <c r="D76" s="9"/>
      <c r="E76" s="5"/>
      <c r="F76" s="12"/>
      <c r="G76" s="16"/>
      <c r="H76" s="12"/>
      <c r="I76" s="12"/>
      <c r="J76" s="12"/>
      <c r="K76" s="12"/>
      <c r="L76" s="12"/>
      <c r="M76" s="12"/>
      <c r="N76" s="12"/>
      <c r="O76" s="12"/>
      <c r="P76" s="14"/>
      <c r="Q76" s="14"/>
      <c r="R76" s="14"/>
      <c r="S76" s="14"/>
      <c r="T76" s="12"/>
      <c r="U76" s="5"/>
      <c r="V76" s="12"/>
      <c r="W76" s="5"/>
      <c r="X76" s="12"/>
      <c r="Y76" s="5"/>
      <c r="Z76" s="12"/>
    </row>
    <row r="77" spans="1:26" ht="16.5" x14ac:dyDescent="0.3">
      <c r="A77" s="4">
        <f>Vstup!A81</f>
        <v>0</v>
      </c>
      <c r="B77" s="31">
        <f>Vstup!B81</f>
        <v>0</v>
      </c>
      <c r="D77" s="9"/>
      <c r="E77" s="5"/>
      <c r="F77" s="12"/>
      <c r="G77" s="16"/>
      <c r="H77" s="12"/>
      <c r="I77" s="12"/>
      <c r="J77" s="12"/>
      <c r="K77" s="12"/>
      <c r="L77" s="12"/>
      <c r="M77" s="12"/>
      <c r="N77" s="12"/>
      <c r="O77" s="12"/>
      <c r="P77" s="14"/>
      <c r="Q77" s="14"/>
      <c r="R77" s="14"/>
      <c r="S77" s="14"/>
      <c r="T77" s="12"/>
      <c r="U77" s="5"/>
      <c r="V77" s="12"/>
      <c r="W77" s="5"/>
      <c r="X77" s="32"/>
      <c r="Y77" s="5"/>
      <c r="Z77" s="12"/>
    </row>
    <row r="78" spans="1:26" ht="16.5" x14ac:dyDescent="0.3">
      <c r="A78" s="4">
        <f>Vstup!A82</f>
        <v>0</v>
      </c>
      <c r="B78" s="31">
        <f>Vstup!B82</f>
        <v>0</v>
      </c>
      <c r="D78" s="9"/>
      <c r="E78" s="5"/>
      <c r="F78" s="12"/>
      <c r="G78" s="16"/>
      <c r="H78" s="12"/>
      <c r="I78" s="12"/>
      <c r="J78" s="12"/>
      <c r="K78" s="12"/>
      <c r="L78" s="12"/>
      <c r="M78" s="12"/>
      <c r="N78" s="12"/>
      <c r="O78" s="12"/>
      <c r="P78" s="14"/>
      <c r="Q78" s="14"/>
      <c r="R78" s="14"/>
      <c r="S78" s="14"/>
      <c r="T78" s="12"/>
      <c r="U78" s="5"/>
      <c r="V78" s="12"/>
      <c r="W78" s="5"/>
      <c r="X78" s="12"/>
      <c r="Y78" s="5"/>
      <c r="Z78" s="12"/>
    </row>
    <row r="79" spans="1:26" ht="16.5" x14ac:dyDescent="0.3">
      <c r="A79" s="4">
        <f>Vstup!A83</f>
        <v>0</v>
      </c>
      <c r="B79" s="31">
        <f>Vstup!B83</f>
        <v>0</v>
      </c>
      <c r="D79" s="9"/>
      <c r="E79" s="5"/>
      <c r="F79" s="12"/>
      <c r="G79" s="16"/>
      <c r="H79" s="12"/>
      <c r="I79" s="12"/>
      <c r="J79" s="12"/>
      <c r="K79" s="12"/>
      <c r="L79" s="12"/>
      <c r="M79" s="12"/>
      <c r="N79" s="12"/>
      <c r="O79" s="12"/>
      <c r="P79" s="14"/>
      <c r="Q79" s="14"/>
      <c r="R79" s="14"/>
      <c r="S79" s="14"/>
      <c r="T79" s="12"/>
      <c r="U79" s="5"/>
      <c r="V79" s="12"/>
      <c r="W79" s="5"/>
      <c r="X79" s="12"/>
      <c r="Y79" s="5"/>
      <c r="Z79" s="12"/>
    </row>
    <row r="80" spans="1:26" ht="16.5" x14ac:dyDescent="0.3">
      <c r="A80" s="4">
        <f>Vstup!A84</f>
        <v>0</v>
      </c>
      <c r="B80" s="31">
        <f>Vstup!B84</f>
        <v>0</v>
      </c>
      <c r="D80" s="9"/>
      <c r="E80" s="5"/>
      <c r="F80" s="12"/>
      <c r="G80" s="16"/>
      <c r="H80" s="12"/>
      <c r="I80" s="12"/>
      <c r="J80" s="12"/>
      <c r="K80" s="12"/>
      <c r="L80" s="12"/>
      <c r="M80" s="12"/>
      <c r="N80" s="12"/>
      <c r="O80" s="12"/>
      <c r="P80" s="14"/>
      <c r="Q80" s="14"/>
      <c r="R80" s="14"/>
      <c r="S80" s="14"/>
      <c r="T80" s="12"/>
      <c r="U80" s="5"/>
      <c r="V80" s="12"/>
      <c r="W80" s="5"/>
      <c r="X80" s="12"/>
      <c r="Y80" s="5"/>
      <c r="Z80" s="12"/>
    </row>
    <row r="81" spans="1:26" ht="16.5" x14ac:dyDescent="0.3">
      <c r="A81" s="4">
        <f>Vstup!A85</f>
        <v>0</v>
      </c>
      <c r="B81" s="31">
        <f>Vstup!B85</f>
        <v>0</v>
      </c>
      <c r="D81" s="9"/>
      <c r="E81" s="5"/>
      <c r="F81" s="12"/>
      <c r="G81" s="16"/>
      <c r="H81" s="12"/>
      <c r="I81" s="12"/>
      <c r="J81" s="12"/>
      <c r="K81" s="12"/>
      <c r="L81" s="12"/>
      <c r="M81" s="12"/>
      <c r="N81" s="12"/>
      <c r="O81" s="12"/>
      <c r="P81" s="14"/>
      <c r="Q81" s="14"/>
      <c r="R81" s="14"/>
      <c r="S81" s="14"/>
      <c r="T81" s="12"/>
      <c r="U81" s="5"/>
      <c r="V81" s="12"/>
      <c r="W81" s="5"/>
      <c r="X81" s="12"/>
      <c r="Y81" s="5"/>
      <c r="Z81" s="12"/>
    </row>
    <row r="82" spans="1:26" ht="16.5" x14ac:dyDescent="0.3">
      <c r="A82" s="4">
        <f>Vstup!A86</f>
        <v>0</v>
      </c>
      <c r="B82" s="31">
        <f>Vstup!B86</f>
        <v>0</v>
      </c>
      <c r="D82" s="9"/>
      <c r="E82" s="5"/>
      <c r="F82" s="12"/>
      <c r="G82" s="16"/>
      <c r="H82" s="12"/>
      <c r="I82" s="12"/>
      <c r="J82" s="12"/>
      <c r="K82" s="12"/>
      <c r="L82" s="12"/>
      <c r="M82" s="12"/>
      <c r="N82" s="12"/>
      <c r="O82" s="12"/>
      <c r="P82" s="14"/>
      <c r="Q82" s="14"/>
      <c r="R82" s="14"/>
      <c r="S82" s="14"/>
      <c r="T82" s="12"/>
      <c r="U82" s="5"/>
      <c r="V82" s="12"/>
      <c r="W82" s="5"/>
      <c r="X82" s="12"/>
      <c r="Y82" s="5"/>
      <c r="Z82" s="12"/>
    </row>
    <row r="83" spans="1:26" ht="16.5" x14ac:dyDescent="0.3">
      <c r="A83" s="4">
        <f>Vstup!A87</f>
        <v>0</v>
      </c>
      <c r="B83" s="31">
        <f>Vstup!B87</f>
        <v>0</v>
      </c>
      <c r="D83" s="9"/>
      <c r="E83" s="5"/>
      <c r="F83" s="12"/>
      <c r="G83" s="16"/>
      <c r="H83" s="12"/>
      <c r="I83" s="12"/>
      <c r="J83" s="12"/>
      <c r="K83" s="12"/>
      <c r="L83" s="12"/>
      <c r="M83" s="12"/>
      <c r="N83" s="12"/>
      <c r="O83" s="12"/>
      <c r="P83" s="14"/>
      <c r="Q83" s="14"/>
      <c r="R83" s="14"/>
      <c r="S83" s="14"/>
      <c r="T83" s="12"/>
      <c r="U83" s="5"/>
      <c r="V83" s="12"/>
      <c r="W83" s="5"/>
      <c r="X83" s="12"/>
      <c r="Y83" s="5"/>
      <c r="Z83" s="12"/>
    </row>
    <row r="84" spans="1:26" ht="16.5" x14ac:dyDescent="0.3">
      <c r="A84" s="4">
        <f>Vstup!A88</f>
        <v>0</v>
      </c>
      <c r="B84" s="31">
        <f>Vstup!B88</f>
        <v>0</v>
      </c>
      <c r="D84" s="9"/>
      <c r="E84" s="5"/>
      <c r="F84" s="12"/>
      <c r="G84" s="16"/>
      <c r="H84" s="12"/>
      <c r="I84" s="12"/>
      <c r="J84" s="12"/>
      <c r="K84" s="12"/>
      <c r="L84" s="12"/>
      <c r="M84" s="12"/>
      <c r="N84" s="12"/>
      <c r="O84" s="12"/>
      <c r="P84" s="14"/>
      <c r="Q84" s="14"/>
      <c r="R84" s="14"/>
      <c r="S84" s="14"/>
      <c r="T84" s="12"/>
      <c r="U84" s="5"/>
      <c r="V84" s="12"/>
      <c r="W84" s="5"/>
      <c r="X84" s="12"/>
      <c r="Y84" s="5"/>
      <c r="Z84" s="12"/>
    </row>
    <row r="85" spans="1:26" ht="16.5" x14ac:dyDescent="0.3">
      <c r="A85" s="4">
        <f>Vstup!A89</f>
        <v>0</v>
      </c>
      <c r="B85" s="31">
        <f>Vstup!B89</f>
        <v>0</v>
      </c>
      <c r="D85" s="9"/>
      <c r="E85" s="5"/>
      <c r="F85" s="12"/>
      <c r="G85" s="16"/>
      <c r="H85" s="12"/>
      <c r="I85" s="12"/>
      <c r="J85" s="12"/>
      <c r="K85" s="12"/>
      <c r="L85" s="12"/>
      <c r="M85" s="12"/>
      <c r="N85" s="12"/>
      <c r="O85" s="12"/>
      <c r="P85" s="14"/>
      <c r="Q85" s="14"/>
      <c r="R85" s="14"/>
      <c r="S85" s="14"/>
      <c r="T85" s="12"/>
      <c r="U85" s="5"/>
      <c r="V85" s="12"/>
      <c r="W85" s="5"/>
      <c r="X85" s="12"/>
      <c r="Y85" s="5"/>
      <c r="Z85" s="12"/>
    </row>
    <row r="86" spans="1:26" x14ac:dyDescent="0.25">
      <c r="A86" s="1">
        <f>Vstup!A90</f>
        <v>0</v>
      </c>
      <c r="B86" s="31">
        <f>Vstup!B90</f>
        <v>0</v>
      </c>
    </row>
    <row r="87" spans="1:26" x14ac:dyDescent="0.25">
      <c r="A87" s="1">
        <f>Vstup!A91</f>
        <v>0</v>
      </c>
      <c r="B87" s="31">
        <f>Vstup!B91</f>
        <v>0</v>
      </c>
    </row>
    <row r="88" spans="1:26" x14ac:dyDescent="0.25">
      <c r="A88" s="1">
        <f>Vstup!A92</f>
        <v>0</v>
      </c>
      <c r="B88" s="31">
        <f>Vstup!B92</f>
        <v>0</v>
      </c>
    </row>
    <row r="89" spans="1:26" x14ac:dyDescent="0.25">
      <c r="A89" s="1">
        <f>Vstup!A93</f>
        <v>0</v>
      </c>
      <c r="B89" s="31">
        <f>Vstup!B93</f>
        <v>0</v>
      </c>
    </row>
    <row r="90" spans="1:26" x14ac:dyDescent="0.25">
      <c r="A90" s="1">
        <f>Vstup!A94</f>
        <v>0</v>
      </c>
      <c r="B90" s="31">
        <f>Vstup!B94</f>
        <v>0</v>
      </c>
    </row>
    <row r="91" spans="1:26" x14ac:dyDescent="0.25">
      <c r="A91" s="1">
        <f>Vstup!A95</f>
        <v>0</v>
      </c>
      <c r="B91" s="31">
        <f>Vstup!B95</f>
        <v>0</v>
      </c>
    </row>
    <row r="92" spans="1:26" x14ac:dyDescent="0.25">
      <c r="A92" s="1">
        <f>Vstup!A96</f>
        <v>0</v>
      </c>
      <c r="B92" s="31">
        <f>Vstup!B96</f>
        <v>0</v>
      </c>
    </row>
    <row r="93" spans="1:26" x14ac:dyDescent="0.25">
      <c r="A93" s="1">
        <f>Vstup!A97</f>
        <v>0</v>
      </c>
      <c r="B93" s="31">
        <f>Vstup!B97</f>
        <v>0</v>
      </c>
    </row>
    <row r="94" spans="1:26" x14ac:dyDescent="0.25">
      <c r="A94" s="1">
        <f>Vstup!A98</f>
        <v>0</v>
      </c>
      <c r="B94" s="31">
        <f>Vstup!B98</f>
        <v>0</v>
      </c>
    </row>
    <row r="95" spans="1:26" x14ac:dyDescent="0.25">
      <c r="A95" s="1">
        <f>Vstup!A99</f>
        <v>0</v>
      </c>
      <c r="B95" s="31">
        <f>Vstup!B99</f>
        <v>0</v>
      </c>
    </row>
    <row r="96" spans="1:26" x14ac:dyDescent="0.25">
      <c r="A96" s="1">
        <f>Vstup!A100</f>
        <v>0</v>
      </c>
      <c r="B96" s="31">
        <f>Vstup!B100</f>
        <v>0</v>
      </c>
    </row>
    <row r="97" spans="1:2" x14ac:dyDescent="0.25">
      <c r="A97" s="1">
        <f>Vstup!A101</f>
        <v>0</v>
      </c>
      <c r="B97" s="31">
        <f>Vstup!B101</f>
        <v>0</v>
      </c>
    </row>
    <row r="98" spans="1:2" x14ac:dyDescent="0.25">
      <c r="A98" s="1">
        <f>Vstup!A102</f>
        <v>0</v>
      </c>
      <c r="B98" s="31">
        <f>Vstup!B102</f>
        <v>0</v>
      </c>
    </row>
    <row r="99" spans="1:2" x14ac:dyDescent="0.25">
      <c r="A99" s="1">
        <f>Vstup!A103</f>
        <v>0</v>
      </c>
      <c r="B99" s="31">
        <f>Vstup!B103</f>
        <v>0</v>
      </c>
    </row>
    <row r="100" spans="1:2" x14ac:dyDescent="0.25">
      <c r="A100" s="1">
        <f>Vstup!A104</f>
        <v>0</v>
      </c>
      <c r="B100" s="31">
        <f>Vstup!B104</f>
        <v>0</v>
      </c>
    </row>
    <row r="101" spans="1:2" x14ac:dyDescent="0.25">
      <c r="A101" s="1">
        <f>Vstup!A105</f>
        <v>0</v>
      </c>
      <c r="B101" s="31">
        <f>Vstup!B105</f>
        <v>0</v>
      </c>
    </row>
    <row r="102" spans="1:2" x14ac:dyDescent="0.25">
      <c r="A102" s="1">
        <f>Vstup!A106</f>
        <v>0</v>
      </c>
      <c r="B102" s="31">
        <f>Vstup!B106</f>
        <v>0</v>
      </c>
    </row>
    <row r="103" spans="1:2" x14ac:dyDescent="0.25">
      <c r="A103" s="1">
        <f>Vstup!A107</f>
        <v>0</v>
      </c>
      <c r="B103" s="31">
        <f>Vstup!B107</f>
        <v>0</v>
      </c>
    </row>
    <row r="104" spans="1:2" x14ac:dyDescent="0.25">
      <c r="A104" s="1">
        <f>Vstup!A108</f>
        <v>0</v>
      </c>
      <c r="B104" s="31">
        <f>Vstup!B108</f>
        <v>0</v>
      </c>
    </row>
    <row r="105" spans="1:2" x14ac:dyDescent="0.25">
      <c r="A105" s="1">
        <f>Vstup!A109</f>
        <v>0</v>
      </c>
      <c r="B105" s="31">
        <f>Vstup!B109</f>
        <v>0</v>
      </c>
    </row>
    <row r="106" spans="1:2" x14ac:dyDescent="0.25">
      <c r="A106" s="1">
        <f>Vstup!A110</f>
        <v>0</v>
      </c>
      <c r="B106" s="31">
        <f>Vstup!B110</f>
        <v>0</v>
      </c>
    </row>
    <row r="107" spans="1:2" x14ac:dyDescent="0.25">
      <c r="A107" s="1">
        <f>Vstup!A111</f>
        <v>0</v>
      </c>
      <c r="B107" s="31">
        <f>Vstup!B111</f>
        <v>0</v>
      </c>
    </row>
    <row r="108" spans="1:2" x14ac:dyDescent="0.25">
      <c r="A108" s="1">
        <f>Vstup!A112</f>
        <v>0</v>
      </c>
      <c r="B108" s="31">
        <f>Vstup!B112</f>
        <v>0</v>
      </c>
    </row>
    <row r="109" spans="1:2" x14ac:dyDescent="0.25">
      <c r="A109" s="1">
        <f>Vstup!A113</f>
        <v>0</v>
      </c>
      <c r="B109" s="31">
        <f>Vstup!B113</f>
        <v>0</v>
      </c>
    </row>
    <row r="110" spans="1:2" x14ac:dyDescent="0.25">
      <c r="A110" s="1">
        <f>Vstup!A114</f>
        <v>0</v>
      </c>
      <c r="B110" s="31">
        <f>Vstup!B114</f>
        <v>0</v>
      </c>
    </row>
    <row r="111" spans="1:2" x14ac:dyDescent="0.25">
      <c r="A111" s="1">
        <f>Vstup!A115</f>
        <v>0</v>
      </c>
      <c r="B111" s="31">
        <f>Vstup!B115</f>
        <v>0</v>
      </c>
    </row>
    <row r="112" spans="1:2" x14ac:dyDescent="0.25">
      <c r="A112" s="1">
        <f>Vstup!A116</f>
        <v>0</v>
      </c>
      <c r="B112" s="31">
        <f>Vstup!B116</f>
        <v>0</v>
      </c>
    </row>
    <row r="113" spans="1:2" x14ac:dyDescent="0.25">
      <c r="A113" s="1">
        <f>Vstup!A117</f>
        <v>0</v>
      </c>
      <c r="B113" s="31">
        <f>Vstup!B117</f>
        <v>0</v>
      </c>
    </row>
    <row r="114" spans="1:2" x14ac:dyDescent="0.25">
      <c r="A114" s="1">
        <f>Vstup!A118</f>
        <v>0</v>
      </c>
      <c r="B114" s="31">
        <f>Vstup!B118</f>
        <v>0</v>
      </c>
    </row>
    <row r="115" spans="1:2" x14ac:dyDescent="0.25">
      <c r="A115" s="1">
        <f>Vstup!A119</f>
        <v>0</v>
      </c>
      <c r="B115" s="31">
        <f>Vstup!B119</f>
        <v>0</v>
      </c>
    </row>
    <row r="116" spans="1:2" x14ac:dyDescent="0.25">
      <c r="A116" s="1">
        <f>Vstup!A120</f>
        <v>0</v>
      </c>
      <c r="B116" s="31">
        <f>Vstup!B120</f>
        <v>0</v>
      </c>
    </row>
    <row r="117" spans="1:2" x14ac:dyDescent="0.25">
      <c r="A117" s="1">
        <f>Vstup!A121</f>
        <v>0</v>
      </c>
      <c r="B117" s="31">
        <f>Vstup!B121</f>
        <v>0</v>
      </c>
    </row>
    <row r="118" spans="1:2" x14ac:dyDescent="0.25">
      <c r="A118" s="1">
        <f>Vstup!A122</f>
        <v>0</v>
      </c>
      <c r="B118" s="31">
        <f>Vstup!B122</f>
        <v>0</v>
      </c>
    </row>
    <row r="119" spans="1:2" x14ac:dyDescent="0.25">
      <c r="A119" s="1">
        <f>Vstup!A123</f>
        <v>0</v>
      </c>
      <c r="B119" s="31">
        <f>Vstup!B123</f>
        <v>0</v>
      </c>
    </row>
    <row r="120" spans="1:2" x14ac:dyDescent="0.25">
      <c r="A120" s="1">
        <f>Vstup!A124</f>
        <v>0</v>
      </c>
      <c r="B120" s="31">
        <f>Vstup!B124</f>
        <v>0</v>
      </c>
    </row>
    <row r="121" spans="1:2" x14ac:dyDescent="0.25">
      <c r="A121" s="1">
        <f>Vstup!A125</f>
        <v>0</v>
      </c>
      <c r="B121" s="31">
        <f>Vstup!B125</f>
        <v>0</v>
      </c>
    </row>
    <row r="122" spans="1:2" x14ac:dyDescent="0.25">
      <c r="A122" s="1">
        <f>Vstup!A126</f>
        <v>0</v>
      </c>
      <c r="B122" s="31">
        <f>Vstup!B126</f>
        <v>0</v>
      </c>
    </row>
    <row r="123" spans="1:2" x14ac:dyDescent="0.25">
      <c r="A123" s="1">
        <f>Vstup!A127</f>
        <v>0</v>
      </c>
      <c r="B123" s="31">
        <f>Vstup!B127</f>
        <v>0</v>
      </c>
    </row>
    <row r="124" spans="1:2" x14ac:dyDescent="0.25">
      <c r="A124" s="1">
        <f>Vstup!A128</f>
        <v>0</v>
      </c>
      <c r="B124" s="31">
        <f>Vstup!B128</f>
        <v>0</v>
      </c>
    </row>
    <row r="125" spans="1:2" x14ac:dyDescent="0.25">
      <c r="A125" s="1">
        <f>Vstup!A129</f>
        <v>0</v>
      </c>
      <c r="B125" s="31">
        <f>Vstup!B129</f>
        <v>0</v>
      </c>
    </row>
    <row r="126" spans="1:2" x14ac:dyDescent="0.25">
      <c r="A126" s="1">
        <f>Vstup!A130</f>
        <v>0</v>
      </c>
      <c r="B126" s="31">
        <f>Vstup!B130</f>
        <v>0</v>
      </c>
    </row>
    <row r="127" spans="1:2" x14ac:dyDescent="0.25">
      <c r="A127" s="1">
        <f>Vstup!A131</f>
        <v>0</v>
      </c>
      <c r="B127" s="31">
        <f>Vstup!B131</f>
        <v>0</v>
      </c>
    </row>
    <row r="128" spans="1:2" x14ac:dyDescent="0.25">
      <c r="A128" s="1">
        <f>Vstup!A132</f>
        <v>0</v>
      </c>
      <c r="B128" s="31">
        <f>Vstup!B132</f>
        <v>0</v>
      </c>
    </row>
    <row r="129" spans="1:2" x14ac:dyDescent="0.25">
      <c r="A129" s="1">
        <f>Vstup!A133</f>
        <v>0</v>
      </c>
      <c r="B129" s="31">
        <f>Vstup!B133</f>
        <v>0</v>
      </c>
    </row>
    <row r="130" spans="1:2" x14ac:dyDescent="0.25">
      <c r="A130" s="1">
        <f>Vstup!A134</f>
        <v>0</v>
      </c>
      <c r="B130" s="31">
        <f>Vstup!B134</f>
        <v>0</v>
      </c>
    </row>
    <row r="131" spans="1:2" x14ac:dyDescent="0.25">
      <c r="A131" s="1">
        <f>Vstup!A135</f>
        <v>0</v>
      </c>
      <c r="B131" s="31">
        <f>Vstup!B135</f>
        <v>0</v>
      </c>
    </row>
    <row r="132" spans="1:2" x14ac:dyDescent="0.25">
      <c r="A132" s="1">
        <f>Vstup!A136</f>
        <v>0</v>
      </c>
      <c r="B132" s="31">
        <f>Vstup!B136</f>
        <v>0</v>
      </c>
    </row>
    <row r="133" spans="1:2" x14ac:dyDescent="0.25">
      <c r="A133" s="1">
        <f>Vstup!A137</f>
        <v>0</v>
      </c>
      <c r="B133" s="31">
        <f>Vstup!B137</f>
        <v>0</v>
      </c>
    </row>
    <row r="134" spans="1:2" x14ac:dyDescent="0.25">
      <c r="A134" s="1">
        <f>Vstup!A138</f>
        <v>0</v>
      </c>
      <c r="B134" s="31">
        <f>Vstup!B138</f>
        <v>0</v>
      </c>
    </row>
    <row r="135" spans="1:2" x14ac:dyDescent="0.25">
      <c r="A135" s="1">
        <f>Vstup!A139</f>
        <v>0</v>
      </c>
      <c r="B135" s="31">
        <f>Vstup!B139</f>
        <v>0</v>
      </c>
    </row>
    <row r="136" spans="1:2" x14ac:dyDescent="0.25">
      <c r="A136" s="1">
        <f>Vstup!A140</f>
        <v>0</v>
      </c>
      <c r="B136" s="31">
        <f>Vstup!B140</f>
        <v>0</v>
      </c>
    </row>
    <row r="137" spans="1:2" x14ac:dyDescent="0.25">
      <c r="A137" s="1">
        <f>Vstup!A141</f>
        <v>0</v>
      </c>
      <c r="B137" s="31">
        <f>Vstup!B141</f>
        <v>0</v>
      </c>
    </row>
    <row r="138" spans="1:2" x14ac:dyDescent="0.25">
      <c r="A138" s="1">
        <f>Vstup!A142</f>
        <v>0</v>
      </c>
      <c r="B138" s="31">
        <f>Vstup!B142</f>
        <v>0</v>
      </c>
    </row>
    <row r="139" spans="1:2" x14ac:dyDescent="0.25">
      <c r="A139" s="1">
        <f>Vstup!A143</f>
        <v>0</v>
      </c>
      <c r="B139" s="31">
        <f>Vstup!B143</f>
        <v>0</v>
      </c>
    </row>
    <row r="140" spans="1:2" x14ac:dyDescent="0.25">
      <c r="A140" s="1">
        <f>Vstup!A144</f>
        <v>0</v>
      </c>
      <c r="B140" s="31">
        <f>Vstup!B144</f>
        <v>0</v>
      </c>
    </row>
    <row r="141" spans="1:2" x14ac:dyDescent="0.25">
      <c r="A141" s="1">
        <f>Vstup!A145</f>
        <v>0</v>
      </c>
      <c r="B141" s="31">
        <f>Vstup!B145</f>
        <v>0</v>
      </c>
    </row>
    <row r="142" spans="1:2" x14ac:dyDescent="0.25">
      <c r="A142" s="1">
        <f>Vstup!A146</f>
        <v>0</v>
      </c>
      <c r="B142" s="31">
        <f>Vstup!B146</f>
        <v>0</v>
      </c>
    </row>
    <row r="143" spans="1:2" x14ac:dyDescent="0.25">
      <c r="A143" s="1">
        <f>Vstup!A147</f>
        <v>0</v>
      </c>
      <c r="B143" s="31">
        <f>Vstup!B147</f>
        <v>0</v>
      </c>
    </row>
    <row r="144" spans="1:2" x14ac:dyDescent="0.25">
      <c r="A144" s="1">
        <f>Vstup!A148</f>
        <v>0</v>
      </c>
      <c r="B144" s="31">
        <f>Vstup!B148</f>
        <v>0</v>
      </c>
    </row>
    <row r="145" spans="1:2" x14ac:dyDescent="0.25">
      <c r="A145" s="1">
        <f>Vstup!A149</f>
        <v>0</v>
      </c>
      <c r="B145" s="31">
        <f>Vstup!B149</f>
        <v>0</v>
      </c>
    </row>
    <row r="146" spans="1:2" x14ac:dyDescent="0.25">
      <c r="A146" s="1">
        <f>Vstup!A150</f>
        <v>0</v>
      </c>
      <c r="B146" s="31">
        <f>Vstup!B150</f>
        <v>0</v>
      </c>
    </row>
    <row r="147" spans="1:2" x14ac:dyDescent="0.25">
      <c r="A147" s="1">
        <f>Vstup!A151</f>
        <v>0</v>
      </c>
      <c r="B147" s="31">
        <f>Vstup!B151</f>
        <v>0</v>
      </c>
    </row>
    <row r="148" spans="1:2" x14ac:dyDescent="0.25">
      <c r="A148" s="1">
        <f>Vstup!A152</f>
        <v>0</v>
      </c>
      <c r="B148" s="31">
        <f>Vstup!B152</f>
        <v>0</v>
      </c>
    </row>
    <row r="149" spans="1:2" x14ac:dyDescent="0.25">
      <c r="A149" s="1">
        <f>Vstup!A153</f>
        <v>0</v>
      </c>
      <c r="B149" s="31">
        <f>Vstup!B153</f>
        <v>0</v>
      </c>
    </row>
    <row r="150" spans="1:2" x14ac:dyDescent="0.25">
      <c r="A150" s="1">
        <f>Vstup!A154</f>
        <v>0</v>
      </c>
      <c r="B150" s="31">
        <f>Vstup!B154</f>
        <v>0</v>
      </c>
    </row>
  </sheetData>
  <autoFilter ref="A1:EJ1" xr:uid="{B9A80D15-31D6-4795-8AEB-7334AF19B39C}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B37B-BE95-40B6-81A6-E0939424F1B2}">
  <dimension ref="A1:EK15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9" sqref="J9"/>
    </sheetView>
  </sheetViews>
  <sheetFormatPr defaultRowHeight="15" x14ac:dyDescent="0.25"/>
  <cols>
    <col min="1" max="1" width="23.140625" style="1" customWidth="1"/>
    <col min="2" max="2" width="12.85546875" style="31" customWidth="1"/>
    <col min="3" max="3" width="12.7109375" style="9" customWidth="1"/>
    <col min="4" max="4" width="12.7109375" style="10" customWidth="1"/>
    <col min="5" max="6" width="12.7109375" style="13" customWidth="1"/>
    <col min="7" max="7" width="12.7109375" style="17" customWidth="1"/>
    <col min="8" max="10" width="12.7109375" style="13" customWidth="1"/>
    <col min="11" max="12" width="10.7109375" style="13" customWidth="1"/>
    <col min="13" max="13" width="3.7109375" style="13" customWidth="1"/>
    <col min="14" max="14" width="10.7109375" style="13" customWidth="1"/>
    <col min="15" max="15" width="3.7109375" style="13" customWidth="1"/>
    <col min="16" max="16" width="10.7109375" style="15" customWidth="1"/>
    <col min="17" max="17" width="3.7109375" style="15" customWidth="1"/>
    <col min="18" max="18" width="10.7109375" style="15" customWidth="1"/>
    <col min="19" max="19" width="3.7109375" style="15" customWidth="1"/>
    <col min="20" max="20" width="10.7109375" style="13" customWidth="1"/>
    <col min="21" max="21" width="3.7109375" customWidth="1"/>
    <col min="22" max="22" width="10.7109375" style="13" customWidth="1"/>
    <col min="23" max="23" width="3.7109375" customWidth="1"/>
    <col min="24" max="24" width="10.7109375" style="13" customWidth="1"/>
    <col min="25" max="25" width="3.7109375" customWidth="1"/>
    <col min="26" max="26" width="10.7109375" style="13" customWidth="1"/>
    <col min="27" max="27" width="3.7109375" customWidth="1"/>
    <col min="28" max="28" width="10.7109375" style="13" customWidth="1"/>
    <col min="29" max="29" width="3.7109375" customWidth="1"/>
    <col min="30" max="30" width="10.7109375" style="13" customWidth="1"/>
    <col min="31" max="31" width="3.7109375" customWidth="1"/>
    <col min="32" max="32" width="10.7109375" style="13" customWidth="1"/>
    <col min="33" max="33" width="3.7109375" customWidth="1"/>
    <col min="34" max="34" width="10.7109375" style="13" customWidth="1"/>
    <col min="35" max="35" width="3.7109375" customWidth="1"/>
    <col min="36" max="36" width="10.7109375" style="13" customWidth="1"/>
    <col min="37" max="37" width="3.7109375" customWidth="1"/>
    <col min="38" max="38" width="10.7109375" style="13" customWidth="1"/>
    <col min="39" max="39" width="3.7109375" customWidth="1"/>
    <col min="40" max="40" width="10.7109375" style="13" customWidth="1"/>
    <col min="41" max="41" width="3.7109375" customWidth="1"/>
    <col min="42" max="42" width="10.7109375" style="13" customWidth="1"/>
    <col min="43" max="43" width="3.7109375" customWidth="1"/>
    <col min="44" max="44" width="10.7109375" style="13" customWidth="1"/>
    <col min="45" max="45" width="3.7109375" customWidth="1"/>
    <col min="46" max="46" width="10.7109375" style="13" customWidth="1"/>
    <col min="47" max="47" width="3.7109375" customWidth="1"/>
    <col min="48" max="48" width="10.7109375" style="13" customWidth="1"/>
    <col min="49" max="49" width="3.7109375" customWidth="1"/>
    <col min="50" max="50" width="10.7109375" style="13" customWidth="1"/>
    <col min="51" max="51" width="3.7109375" customWidth="1"/>
    <col min="52" max="52" width="10.7109375" style="13" customWidth="1"/>
    <col min="53" max="53" width="3.7109375" customWidth="1"/>
    <col min="54" max="54" width="10.7109375" style="13" customWidth="1"/>
    <col min="55" max="55" width="3.7109375" customWidth="1"/>
    <col min="56" max="56" width="10.7109375" style="13" customWidth="1"/>
    <col min="57" max="57" width="3.7109375" customWidth="1"/>
    <col min="58" max="58" width="10.7109375" style="13" customWidth="1"/>
    <col min="59" max="59" width="3.7109375" customWidth="1"/>
    <col min="60" max="60" width="10.7109375" style="13" customWidth="1"/>
    <col min="61" max="61" width="3.7109375" customWidth="1"/>
    <col min="62" max="62" width="10.7109375" style="13" customWidth="1"/>
    <col min="63" max="63" width="3.7109375" customWidth="1"/>
    <col min="64" max="64" width="10.7109375" style="13" customWidth="1"/>
    <col min="65" max="65" width="3.7109375" customWidth="1"/>
    <col min="66" max="66" width="10.7109375" style="13" customWidth="1"/>
    <col min="67" max="67" width="3.7109375" customWidth="1"/>
    <col min="68" max="68" width="10.7109375" style="13" customWidth="1"/>
    <col min="69" max="69" width="3.7109375" customWidth="1"/>
    <col min="70" max="70" width="10.7109375" style="13" customWidth="1"/>
    <col min="71" max="71" width="3.7109375" customWidth="1"/>
    <col min="72" max="72" width="10.7109375" style="13" customWidth="1"/>
    <col min="73" max="73" width="3.7109375" customWidth="1"/>
    <col min="74" max="74" width="10.7109375" style="13" customWidth="1"/>
    <col min="75" max="75" width="3.7109375" customWidth="1"/>
    <col min="76" max="76" width="10.7109375" style="13" customWidth="1"/>
    <col min="77" max="77" width="3.7109375" customWidth="1"/>
    <col min="78" max="78" width="10.7109375" style="13" customWidth="1"/>
    <col min="79" max="79" width="3.7109375" customWidth="1"/>
    <col min="80" max="80" width="10.7109375" style="13" customWidth="1"/>
    <col min="81" max="81" width="3.7109375" customWidth="1"/>
    <col min="82" max="82" width="10.7109375" style="13" customWidth="1"/>
    <col min="83" max="83" width="3.7109375" customWidth="1"/>
    <col min="84" max="84" width="10.7109375" style="13" customWidth="1"/>
    <col min="85" max="85" width="3.7109375" customWidth="1"/>
    <col min="86" max="86" width="10.7109375" style="13" customWidth="1"/>
    <col min="87" max="87" width="3.7109375" customWidth="1"/>
    <col min="88" max="88" width="10.7109375" style="13" customWidth="1"/>
    <col min="89" max="89" width="3.7109375" customWidth="1"/>
    <col min="90" max="90" width="10.7109375" style="13" customWidth="1"/>
    <col min="91" max="91" width="3.7109375" customWidth="1"/>
    <col min="92" max="92" width="10.7109375" style="13" customWidth="1"/>
    <col min="93" max="93" width="3.7109375" customWidth="1"/>
    <col min="94" max="94" width="10.7109375" style="13" customWidth="1"/>
    <col min="95" max="95" width="3.7109375" customWidth="1"/>
    <col min="96" max="96" width="10.7109375" style="13" customWidth="1"/>
    <col min="97" max="97" width="3.7109375" customWidth="1"/>
    <col min="98" max="98" width="10.7109375" style="13" customWidth="1"/>
    <col min="99" max="99" width="3.7109375" customWidth="1"/>
    <col min="100" max="100" width="10.7109375" style="13" customWidth="1"/>
    <col min="101" max="101" width="3.7109375" customWidth="1"/>
    <col min="102" max="102" width="10.7109375" style="13" customWidth="1"/>
    <col min="103" max="103" width="3.7109375" customWidth="1"/>
    <col min="104" max="104" width="10.7109375" style="13" customWidth="1"/>
    <col min="105" max="105" width="3.7109375" customWidth="1"/>
    <col min="106" max="106" width="10.7109375" style="13" customWidth="1"/>
    <col min="107" max="107" width="3.7109375" customWidth="1"/>
    <col min="108" max="108" width="10.7109375" style="13" customWidth="1"/>
    <col min="109" max="109" width="3.7109375" customWidth="1"/>
    <col min="110" max="110" width="10.7109375" style="13" customWidth="1"/>
    <col min="111" max="111" width="3.7109375" customWidth="1"/>
    <col min="112" max="112" width="10.7109375" style="13" customWidth="1"/>
    <col min="113" max="113" width="3.7109375" customWidth="1"/>
    <col min="114" max="114" width="10.7109375" style="13" customWidth="1"/>
    <col min="115" max="115" width="3.7109375" customWidth="1"/>
    <col min="116" max="116" width="10.7109375" style="13" customWidth="1"/>
    <col min="117" max="117" width="3.7109375" customWidth="1"/>
    <col min="118" max="118" width="10.7109375" style="13" customWidth="1"/>
    <col min="119" max="119" width="3.7109375" customWidth="1"/>
    <col min="120" max="120" width="10.7109375" style="13" customWidth="1"/>
    <col min="121" max="121" width="3.7109375" customWidth="1"/>
    <col min="122" max="122" width="10.7109375" style="13" customWidth="1"/>
    <col min="123" max="123" width="3.7109375" customWidth="1"/>
    <col min="124" max="124" width="10.7109375" style="13" customWidth="1"/>
    <col min="125" max="125" width="3.7109375" customWidth="1"/>
    <col min="126" max="126" width="10.7109375" style="13" customWidth="1"/>
    <col min="127" max="127" width="3.7109375" customWidth="1"/>
    <col min="128" max="128" width="10.7109375" style="13" customWidth="1"/>
    <col min="129" max="129" width="3.7109375" customWidth="1"/>
    <col min="130" max="130" width="10.7109375" style="13" customWidth="1"/>
    <col min="131" max="131" width="3.7109375" customWidth="1"/>
    <col min="132" max="132" width="10.7109375" style="13" customWidth="1"/>
    <col min="133" max="133" width="3.7109375" customWidth="1"/>
    <col min="134" max="134" width="10.7109375" style="13" customWidth="1"/>
    <col min="135" max="135" width="3.7109375" customWidth="1"/>
    <col min="136" max="136" width="10.7109375" style="13" customWidth="1"/>
    <col min="137" max="137" width="3.7109375" customWidth="1"/>
    <col min="138" max="138" width="10.7109375" style="13" customWidth="1"/>
    <col min="139" max="139" width="3.7109375" customWidth="1"/>
    <col min="140" max="140" width="10.7109375" style="13" customWidth="1"/>
  </cols>
  <sheetData>
    <row r="1" spans="1:141" s="3" customFormat="1" ht="30" customHeight="1" x14ac:dyDescent="0.25">
      <c r="A1" s="2" t="s">
        <v>0</v>
      </c>
      <c r="B1" s="8" t="s">
        <v>3</v>
      </c>
      <c r="C1" s="36" t="s">
        <v>92</v>
      </c>
      <c r="D1" s="7" t="s">
        <v>110</v>
      </c>
      <c r="E1" s="7" t="s">
        <v>159</v>
      </c>
      <c r="F1" s="7" t="s">
        <v>160</v>
      </c>
      <c r="G1" s="7" t="s">
        <v>111</v>
      </c>
      <c r="H1" s="7" t="s">
        <v>112</v>
      </c>
      <c r="I1" s="7" t="s">
        <v>161</v>
      </c>
      <c r="J1" s="7" t="s">
        <v>162</v>
      </c>
      <c r="K1" s="42" t="s">
        <v>113</v>
      </c>
      <c r="L1" s="21" t="s">
        <v>9</v>
      </c>
      <c r="M1" s="21"/>
      <c r="N1" s="21" t="s">
        <v>10</v>
      </c>
      <c r="O1" s="21"/>
      <c r="P1" s="21" t="s">
        <v>11</v>
      </c>
      <c r="Q1" s="21"/>
      <c r="R1" s="21" t="s">
        <v>12</v>
      </c>
      <c r="S1" s="21"/>
      <c r="T1" s="38" t="s">
        <v>7</v>
      </c>
      <c r="U1" s="21"/>
      <c r="V1" s="21" t="s">
        <v>13</v>
      </c>
      <c r="W1" s="21"/>
      <c r="X1" s="21" t="s">
        <v>20</v>
      </c>
      <c r="Y1" s="21"/>
      <c r="Z1" s="21" t="s">
        <v>21</v>
      </c>
      <c r="AA1" s="21"/>
      <c r="AB1" s="21" t="s">
        <v>22</v>
      </c>
      <c r="AC1" s="21"/>
      <c r="AD1" s="21" t="s">
        <v>23</v>
      </c>
      <c r="AE1" s="21"/>
      <c r="AF1" s="38" t="s">
        <v>8</v>
      </c>
      <c r="AG1" s="21"/>
      <c r="AH1" s="21" t="s">
        <v>14</v>
      </c>
      <c r="AI1" s="21"/>
      <c r="AJ1" s="21" t="s">
        <v>15</v>
      </c>
      <c r="AK1" s="21"/>
      <c r="AL1" s="21" t="s">
        <v>16</v>
      </c>
      <c r="AM1" s="21"/>
      <c r="AN1" s="21" t="s">
        <v>24</v>
      </c>
      <c r="AO1" s="21"/>
      <c r="AP1" s="21" t="s">
        <v>25</v>
      </c>
      <c r="AQ1" s="21"/>
      <c r="AR1" s="21" t="s">
        <v>26</v>
      </c>
      <c r="AS1" s="21"/>
      <c r="AT1" s="21" t="s">
        <v>27</v>
      </c>
      <c r="AU1" s="21"/>
      <c r="AV1" s="21" t="s">
        <v>28</v>
      </c>
      <c r="AW1" s="21"/>
      <c r="AX1" s="21" t="s">
        <v>29</v>
      </c>
      <c r="AY1" s="21"/>
      <c r="AZ1" s="21" t="s">
        <v>30</v>
      </c>
      <c r="BA1" s="18"/>
      <c r="BB1" s="47" t="s">
        <v>31</v>
      </c>
      <c r="BC1" s="23"/>
      <c r="BD1" s="23" t="s">
        <v>32</v>
      </c>
      <c r="BE1" s="23"/>
      <c r="BF1" s="23" t="s">
        <v>33</v>
      </c>
      <c r="BG1" s="23"/>
      <c r="BH1" s="23" t="s">
        <v>34</v>
      </c>
      <c r="BI1" s="23"/>
      <c r="BJ1" s="23" t="s">
        <v>35</v>
      </c>
      <c r="BK1" s="23"/>
      <c r="BL1" s="24" t="s">
        <v>36</v>
      </c>
      <c r="BM1" s="18"/>
      <c r="BN1" s="47" t="s">
        <v>37</v>
      </c>
      <c r="BO1" s="23"/>
      <c r="BP1" s="23" t="s">
        <v>38</v>
      </c>
      <c r="BQ1" s="23"/>
      <c r="BR1" s="23" t="s">
        <v>39</v>
      </c>
      <c r="BS1" s="23"/>
      <c r="BT1" s="23" t="s">
        <v>40</v>
      </c>
      <c r="BU1" s="23"/>
      <c r="BV1" s="23" t="s">
        <v>41</v>
      </c>
      <c r="BW1" s="23"/>
      <c r="BX1" s="23" t="s">
        <v>42</v>
      </c>
      <c r="BY1" s="23"/>
      <c r="BZ1" s="23" t="s">
        <v>43</v>
      </c>
      <c r="CA1" s="23"/>
      <c r="CB1" s="23" t="s">
        <v>44</v>
      </c>
      <c r="CC1" s="22"/>
      <c r="CD1" s="47" t="s">
        <v>45</v>
      </c>
      <c r="CE1" s="23"/>
      <c r="CF1" s="23" t="s">
        <v>46</v>
      </c>
      <c r="CG1" s="23"/>
      <c r="CH1" s="23" t="s">
        <v>47</v>
      </c>
      <c r="CI1" s="23"/>
      <c r="CJ1" s="23" t="s">
        <v>48</v>
      </c>
      <c r="CK1" s="23"/>
      <c r="CL1" s="23" t="s">
        <v>49</v>
      </c>
      <c r="CM1" s="23"/>
      <c r="CN1" s="23" t="s">
        <v>52</v>
      </c>
      <c r="CO1" s="23"/>
      <c r="CP1" s="23" t="s">
        <v>50</v>
      </c>
      <c r="CQ1" s="23"/>
      <c r="CR1" s="47" t="s">
        <v>51</v>
      </c>
      <c r="CS1" s="23"/>
      <c r="CT1" s="23" t="s">
        <v>53</v>
      </c>
      <c r="CU1" s="23"/>
      <c r="CV1" s="23" t="s">
        <v>54</v>
      </c>
      <c r="CW1" s="23"/>
      <c r="CX1" s="23" t="s">
        <v>55</v>
      </c>
      <c r="CY1" s="23"/>
      <c r="CZ1" s="47" t="s">
        <v>56</v>
      </c>
      <c r="DA1" s="19"/>
      <c r="DB1" s="23" t="s">
        <v>58</v>
      </c>
      <c r="DC1" s="23"/>
      <c r="DD1" s="23" t="s">
        <v>59</v>
      </c>
      <c r="DE1" s="23"/>
      <c r="DF1" s="23" t="s">
        <v>60</v>
      </c>
      <c r="DG1" s="23"/>
      <c r="DH1" s="23" t="s">
        <v>61</v>
      </c>
      <c r="DI1" s="23"/>
      <c r="DJ1" s="23" t="s">
        <v>62</v>
      </c>
      <c r="DK1" s="23"/>
      <c r="DL1" s="23" t="s">
        <v>63</v>
      </c>
      <c r="DM1" s="23"/>
      <c r="DN1" s="23" t="s">
        <v>64</v>
      </c>
      <c r="DO1" s="19"/>
      <c r="DP1" s="48" t="s">
        <v>65</v>
      </c>
      <c r="DQ1" s="23"/>
      <c r="DR1" s="23" t="s">
        <v>66</v>
      </c>
      <c r="DS1" s="23"/>
      <c r="DT1" s="23" t="s">
        <v>67</v>
      </c>
      <c r="DU1" s="23"/>
      <c r="DV1" s="23" t="s">
        <v>68</v>
      </c>
      <c r="DW1" s="23"/>
      <c r="DX1" s="23" t="s">
        <v>69</v>
      </c>
      <c r="DY1" s="23"/>
      <c r="DZ1" s="23" t="s">
        <v>70</v>
      </c>
      <c r="EA1" s="23"/>
      <c r="EB1" s="23" t="s">
        <v>71</v>
      </c>
      <c r="EC1" s="23"/>
      <c r="ED1" s="23" t="s">
        <v>72</v>
      </c>
      <c r="EE1" s="23"/>
      <c r="EF1" s="23" t="s">
        <v>73</v>
      </c>
      <c r="EG1" s="23"/>
      <c r="EH1" s="23" t="s">
        <v>74</v>
      </c>
      <c r="EI1" s="23"/>
      <c r="EJ1" s="47" t="s">
        <v>75</v>
      </c>
      <c r="EK1" s="23"/>
    </row>
    <row r="2" spans="1:141" ht="16.5" x14ac:dyDescent="0.3">
      <c r="A2" s="4" t="str">
        <f>Vstup!A2</f>
        <v>Prokop František</v>
      </c>
      <c r="B2" s="31">
        <f>Vstup!B2</f>
        <v>7305124409</v>
      </c>
      <c r="C2" s="9">
        <f>Vstup!C2</f>
        <v>44930</v>
      </c>
      <c r="D2" s="9"/>
      <c r="E2" s="12"/>
      <c r="F2" s="12"/>
      <c r="G2" s="16"/>
      <c r="H2" s="12"/>
      <c r="I2" s="12"/>
      <c r="J2" s="12"/>
      <c r="K2" s="43">
        <f t="shared" ref="K2:K17" si="0">SUM(T2,AF2,BB2,BN2,CD2,CR2,CZ2,DP2,EJ2)</f>
        <v>0</v>
      </c>
      <c r="L2" s="26"/>
      <c r="M2" s="27">
        <f t="shared" ref="M2:M17" si="1">IF(L2="P", 1, IF(OR(L2="N", L2="W"), 1, 0))</f>
        <v>0</v>
      </c>
      <c r="N2" s="28"/>
      <c r="O2" s="27">
        <f t="shared" ref="O2:O17" si="2">IF(N2="P", 1, IF(OR(N2="N", N2="W"), 1, 0))</f>
        <v>0</v>
      </c>
      <c r="P2" s="28"/>
      <c r="Q2" s="27">
        <f t="shared" ref="Q2:Q17" si="3">IF(P2="P", 2, IF(OR(P2="N", P2="W"), 2, 0))</f>
        <v>0</v>
      </c>
      <c r="R2" s="28"/>
      <c r="S2" s="27">
        <f t="shared" ref="S2:S17" si="4">IF(R2="P", 2, IF(OR(R2="N", R2="W"), 2, 0))</f>
        <v>0</v>
      </c>
      <c r="T2" s="39">
        <f t="shared" ref="T2:T17" si="5">IF(SUM(M2, O2, Q2, S2)&gt;=3, 3, SUM(M2, O2, Q2, S2))</f>
        <v>0</v>
      </c>
      <c r="U2" s="29"/>
      <c r="V2" s="28"/>
      <c r="W2" s="27">
        <f t="shared" ref="W2:W17" si="6">IF(V2="P", 1, IF(OR(V2="N", V2="W"), 2, 0))</f>
        <v>0</v>
      </c>
      <c r="X2" s="27"/>
      <c r="Y2" s="27">
        <f t="shared" ref="Y2:Y17" si="7">IF(X2="P", 1, IF(OR(X2="N", X2="W"), 2, 0))</f>
        <v>0</v>
      </c>
      <c r="Z2" s="27"/>
      <c r="AA2" s="27">
        <f t="shared" ref="AA2:AA17" si="8">IF(Z2="P", 1, IF(OR(Z2="N", Z2="W"), 4, 0))</f>
        <v>0</v>
      </c>
      <c r="AB2" s="30"/>
      <c r="AC2" s="27">
        <f t="shared" ref="AC2:AC17" si="9">IF(AB2="P", 2, IF(OR(AB2="N", AB2="W"), 6, 0))</f>
        <v>0</v>
      </c>
      <c r="AD2" s="25"/>
      <c r="AE2" s="27">
        <f t="shared" ref="AE2:AE17" si="10">IF(AD2="P", 1, IF(OR(AD2="N", AD2="W"), 2, 0))</f>
        <v>0</v>
      </c>
      <c r="AF2" s="39">
        <f t="shared" ref="AF2:AF17" si="11">IF(SUM(W2, Y2, AA2, AC2, AE2)&gt;=6, 6, SUM(W2, Y2, AA2, AC2, AE2))</f>
        <v>0</v>
      </c>
      <c r="AG2" s="29"/>
      <c r="AH2" s="30"/>
      <c r="AI2" s="27">
        <f t="shared" ref="AI2:AI17" si="12">IF(AH2="P", 1, IF(OR(AH2="N", AH2="W"), 2, 0))</f>
        <v>0</v>
      </c>
      <c r="AJ2" s="30"/>
      <c r="AK2" s="27">
        <f t="shared" ref="AK2:AK17" si="13">IF(AJ2="P", 1, IF(OR(AJ2="N", AJ2="W"), 2, 0))</f>
        <v>0</v>
      </c>
      <c r="AL2" s="30"/>
      <c r="AM2" s="27">
        <f t="shared" ref="AM2:AM17" si="14">IF(AL2="P", 1, IF(OR(AL2="N", AL2="W"), 2, 0))</f>
        <v>0</v>
      </c>
      <c r="AN2" s="30"/>
      <c r="AO2" s="27">
        <f t="shared" ref="AO2:AO17" si="15">IF(AN2="P", 1, IF(OR(AN2="N", AN2="W"), 2, 0))</f>
        <v>0</v>
      </c>
      <c r="AP2" s="30"/>
      <c r="AQ2" s="27">
        <f t="shared" ref="AQ2:AQ17" si="16">IF(AP2="P", 1, IF(OR(AP2="N", AP2="W"), 2, 0))</f>
        <v>0</v>
      </c>
      <c r="AR2" s="30"/>
      <c r="AS2" s="27">
        <f t="shared" ref="AS2:AS17" si="17">IF(AR2="P", 1, IF(OR(AR2="N", AR2="W"), 2, 0))</f>
        <v>0</v>
      </c>
      <c r="AT2" s="30"/>
      <c r="AU2" s="27">
        <f t="shared" ref="AU2:AU17" si="18">IF(AT2="P", 1, IF(OR(AT2="N", AT2="W"), 2, 0))</f>
        <v>0</v>
      </c>
      <c r="AV2" s="30"/>
      <c r="AW2" s="27">
        <f t="shared" ref="AW2:AW17" si="19">IF(AV2="P", 1, IF(OR(AV2="N", AV2="W"), 2, 0))</f>
        <v>0</v>
      </c>
      <c r="AX2" s="30"/>
      <c r="AY2" s="27">
        <f t="shared" ref="AY2:AY17" si="20">IF(AX2="P", 1, IF(OR(AX2="N", AX2="W"), 2, 0))</f>
        <v>0</v>
      </c>
      <c r="AZ2" s="30"/>
      <c r="BA2" s="27">
        <f t="shared" ref="BA2:BA17" si="21">IF(AZ2="P", 1, IF(OR(AZ2="N", AZ2="W"), 2, 0))</f>
        <v>0</v>
      </c>
      <c r="BB2" s="39">
        <f t="shared" ref="BB2:BB17" si="22">IF(SUM(AI2,AK2,AM2,AO2,AQ2,AS2, AU2, AW2, AY2, BA2)&gt;=6, 6, SUM(AI2,AK2,AM2,AO2,AQ2,AS2, AU2, AW2, AY2, BA2))</f>
        <v>0</v>
      </c>
      <c r="BC2" s="27"/>
      <c r="BD2" s="30"/>
      <c r="BE2" s="27">
        <f t="shared" ref="BE2:BE17" si="23">IF(BD2="P", 2, IF(OR(BD2="N", BD2="W"), 4, 0))</f>
        <v>0</v>
      </c>
      <c r="BF2" s="30"/>
      <c r="BG2" s="27">
        <f t="shared" ref="BG2:BG17" si="24">IF(BF2="P", 1, IF(OR(BF2="N", BF2="W"), 2, 0))</f>
        <v>0</v>
      </c>
      <c r="BH2" s="30"/>
      <c r="BI2" s="27">
        <f t="shared" ref="BI2:BI17" si="25">IF(BH2="P", 3, IF(OR(BH2="N", BH2="W"), 6, 0))</f>
        <v>0</v>
      </c>
      <c r="BJ2" s="30"/>
      <c r="BK2" s="27">
        <f t="shared" ref="BK2:BK17" si="26">IF(BJ2="P", 1, IF(OR(BJ2="N", BJ2="W"), 3, 0))</f>
        <v>0</v>
      </c>
      <c r="BL2" s="30"/>
      <c r="BM2" s="27">
        <f t="shared" ref="BM2:BM17" si="27">IF(BL2="P", 2, IF(OR(BL2="N", BL2="W"), 6, 0))</f>
        <v>0</v>
      </c>
      <c r="BN2" s="39">
        <f t="shared" ref="BN2:BN17" si="28">IF(SUM(BE2, BG2, BI2, BK2, BM2)&gt;=6, 6, SUM(BE2, BG2, BI2, BK2, BM2))</f>
        <v>0</v>
      </c>
      <c r="BO2" s="30"/>
      <c r="BP2" s="30"/>
      <c r="BQ2" s="27">
        <f t="shared" ref="BQ2:BQ17" si="29">IF(BP2="P", 1, IF(OR(BP2="N", BP2="W"), 2, 0))</f>
        <v>0</v>
      </c>
      <c r="BR2" s="30"/>
      <c r="BS2" s="27">
        <f t="shared" ref="BS2:BS17" si="30">IF(BR2="P", 0, IF(OR(BR2="N", BR2="W"), 3, 0))</f>
        <v>0</v>
      </c>
      <c r="BT2" s="30"/>
      <c r="BU2" s="27">
        <f t="shared" ref="BU2:BU17" si="31">IF(BT2="P", 2, IF(OR(BT2="N", BT2="W"), 4, 0))</f>
        <v>0</v>
      </c>
      <c r="BV2" s="30"/>
      <c r="BW2" s="27">
        <f t="shared" ref="BW2:BW17" si="32">IF(BV2="P", 2, IF(OR(BV2="N", BV2="W"), 4, 0))</f>
        <v>0</v>
      </c>
      <c r="BX2" s="30"/>
      <c r="BY2" s="27">
        <f t="shared" ref="BY2:BY17" si="33">IF(BX2="P", 2, IF(OR(BX2="N", BX2="W"), 4, 0))</f>
        <v>0</v>
      </c>
      <c r="BZ2" s="30"/>
      <c r="CA2" s="27">
        <f t="shared" ref="CA2:CA17" si="34">IF(BZ2="P", 4, IF(OR(BZ2="N", BZ2="W"), 6, 0))</f>
        <v>0</v>
      </c>
      <c r="CB2" s="30"/>
      <c r="CC2" s="27">
        <f t="shared" ref="CC2:CC17" si="35">IF(CB2="P", 4, IF(OR(CB2="N", CB2="W"), 6, 0))</f>
        <v>0</v>
      </c>
      <c r="CD2" s="39">
        <f t="shared" ref="CD2:CD17" si="36">IF(SUM(BQ2,BS2,BU2, BW2, BY2, CA2, CC2)&gt;=6, 6, SUM(BQ2,BS2,BU2, BW2, BY2, CA2, CC2))</f>
        <v>0</v>
      </c>
      <c r="CE2" s="30"/>
      <c r="CF2" s="30"/>
      <c r="CG2" s="27">
        <f t="shared" ref="CG2:CG17" si="37">IF(CF2="P", 1, IF(OR(CF2="N", CF2="W"), 4, 0))</f>
        <v>0</v>
      </c>
      <c r="CH2" s="30"/>
      <c r="CI2" s="27">
        <f t="shared" ref="CI2:CI17" si="38">IF(CH2="P", 2, IF(OR(CH2="N", CH2="W"), 4, 0))</f>
        <v>0</v>
      </c>
      <c r="CJ2" s="30"/>
      <c r="CK2" s="27">
        <f t="shared" ref="CK2:CK17" si="39">IF(CJ2="P", 1, IF(OR(CJ2="N", CJ2="W"), 3, 0))</f>
        <v>0</v>
      </c>
      <c r="CL2" s="30"/>
      <c r="CM2" s="27">
        <f t="shared" ref="CM2:CM17" si="40">IF(CL2="P", 2, IF(OR(CL2="N", CL2="W"), 4, 0))</f>
        <v>0</v>
      </c>
      <c r="CN2" s="30"/>
      <c r="CO2" s="27">
        <f t="shared" ref="CO2:CO17" si="41">IF(CN2="P", 3, IF(OR(CN2="N", CN2="W"), 6, 0))</f>
        <v>0</v>
      </c>
      <c r="CP2" s="30"/>
      <c r="CQ2" s="27">
        <f t="shared" ref="CQ2:CQ17" si="42">IF(CP2="P", 3, IF(OR(CP2="N", CP2="W"), 6, 0))</f>
        <v>0</v>
      </c>
      <c r="CR2" s="39">
        <f t="shared" ref="CR2:CR17" si="43">IF(SUM(CG2,CI2, CK2, CM2, CO2, CQ2)&gt;=6, 6, SUM(CG2,CI2, CK2, CM2, CO2, CQ2))</f>
        <v>0</v>
      </c>
      <c r="CS2" s="27"/>
      <c r="CT2" s="30"/>
      <c r="CU2" s="27">
        <f t="shared" ref="CU2:CU17" si="44">IF(CT2="P", 3, IF(OR(CT2="N", CT2="W"), 6, 0))</f>
        <v>0</v>
      </c>
      <c r="CV2" s="30"/>
      <c r="CW2" s="27">
        <f t="shared" ref="CW2:CW17" si="45">IF(CV2="P", 3, IF(OR(CV2="N", CV2="W"), 6, 0))</f>
        <v>0</v>
      </c>
      <c r="CX2" s="30"/>
      <c r="CY2" s="27">
        <f t="shared" ref="CY2:CY17" si="46">IF(CX2="P", 3, IF(OR(CX2="N", CX2="W"), 6, 0))</f>
        <v>0</v>
      </c>
      <c r="CZ2" s="39">
        <f t="shared" ref="CZ2:CZ17" si="47">IF(SUM(CU2, CW2, CY2)&gt;=9, 9, SUM( CU2, CW2, CY2))</f>
        <v>0</v>
      </c>
      <c r="DA2" s="30"/>
      <c r="DB2" s="30"/>
      <c r="DC2" s="27">
        <f t="shared" ref="DC2:DC17" si="48">IF(DB2="P", 1, IF(OR(DB2="N", DB2="W"), 4, 0))</f>
        <v>0</v>
      </c>
      <c r="DD2" s="30"/>
      <c r="DE2" s="27">
        <f t="shared" ref="DE2:DE17" si="49">IF(DD2="P", 2, IF(OR(DD2="N", DD2="W"), 4, 0))</f>
        <v>0</v>
      </c>
      <c r="DF2" s="30"/>
      <c r="DG2" s="27">
        <f t="shared" ref="DG2:DG17" si="50">IF(DF2="P", 3, IF(OR(DF2="N", DF2="W"), 6, 0))</f>
        <v>0</v>
      </c>
      <c r="DH2" s="30"/>
      <c r="DI2" s="27">
        <f t="shared" ref="DI2:DI17" si="51">IF(DH2="P", 2, IF(OR(DH2="N", DH2="W"), 4, 0))</f>
        <v>0</v>
      </c>
      <c r="DJ2" s="30"/>
      <c r="DK2" s="27">
        <f t="shared" ref="DK2:DK17" si="52">IF(DJ2="P", 3, IF(OR(DJ2="N", DJ2="W"), 6, 0))</f>
        <v>0</v>
      </c>
      <c r="DL2" s="30"/>
      <c r="DM2" s="27">
        <f t="shared" ref="DM2:DM17" si="53">IF(DL2="P", 4, IF(OR(DL2="N", DL2="W"), 8, 0))</f>
        <v>0</v>
      </c>
      <c r="DN2" s="30"/>
      <c r="DO2" s="27">
        <f t="shared" ref="DO2:DO17" si="54">IF(DN2="P", 3, IF(OR(DN2="N", DN2="W"), 6, 0))</f>
        <v>0</v>
      </c>
      <c r="DP2" s="49">
        <f>IF(SUM(DC2,DE2,DG2,DI2,DK2,DM2,DO2)&gt;=12, 12, SUM(DC2,DE2,DG2,DI2,DK2,DM2,DO2))</f>
        <v>0</v>
      </c>
      <c r="DQ2" s="27"/>
      <c r="DR2" s="30"/>
      <c r="DS2" s="27">
        <f t="shared" ref="DS2:DS17" si="55">IF(DR2="P", 1, IF(OR(DR2="N", DR2="W"), 1, 0))</f>
        <v>0</v>
      </c>
      <c r="DT2" s="30"/>
      <c r="DU2" s="27">
        <f t="shared" ref="DU2:DU17" si="56">IF(DT2="P", 1, IF(OR(DT2="N", DT2="W"), 3, 0))</f>
        <v>0</v>
      </c>
      <c r="DV2" s="30"/>
      <c r="DW2" s="27">
        <f t="shared" ref="DW2:DW17" si="57">IF(DV2="P", 1, IF(OR(DV2="N", DV2="W"), 3, 0))</f>
        <v>0</v>
      </c>
      <c r="DX2" s="30"/>
      <c r="DY2" s="27">
        <f t="shared" ref="DY2:DY17" si="58">IF(DX2="P", 3, IF(OR(DX2="N", DX2="W"), 9, 0))</f>
        <v>0</v>
      </c>
      <c r="DZ2" s="30"/>
      <c r="EA2" s="27">
        <f t="shared" ref="EA2:EA17" si="59">IF(DZ2="P", 3, IF(OR(DZ2="N", DZ2="W"), 9, 0))</f>
        <v>0</v>
      </c>
      <c r="EB2" s="30"/>
      <c r="EC2" s="27">
        <f t="shared" ref="EC2:EC17" si="60">IF(EB2="P", 3, IF(OR(EB2="N", EB2="W"), 9, 0))</f>
        <v>0</v>
      </c>
      <c r="ED2" s="30"/>
      <c r="EE2" s="27">
        <f t="shared" ref="EE2:EE17" si="61">IF(ED2="P", 3, IF(OR(ED2="N", ED2="W"), 6, 0))</f>
        <v>0</v>
      </c>
      <c r="EF2" s="30"/>
      <c r="EG2" s="27">
        <f t="shared" ref="EG2:EG17" si="62">IF(EF2="P", 3, IF(OR(EF2="N", EF2="W"), 6, 0))</f>
        <v>0</v>
      </c>
      <c r="EH2" s="30"/>
      <c r="EI2" s="27">
        <f t="shared" ref="EI2:EI17" si="63">IF(EH2="P", 3, IF(OR(EH2="N", EH2="W"), 9, 0))</f>
        <v>0</v>
      </c>
      <c r="EJ2" s="49">
        <f t="shared" ref="EJ2:EJ17" si="64">IF(SUM(DS2,DU2,DW2,DY2,EA2,EC2,EE2,EG2,EI2)&gt;=9, 9, SUM(DS2,DU2,DW2,DY2,EA2,EC2,EE2,EG2,EI2))</f>
        <v>0</v>
      </c>
      <c r="EK2" s="30"/>
    </row>
    <row r="3" spans="1:141" ht="16.5" x14ac:dyDescent="0.3">
      <c r="A3" s="4" t="str">
        <f>Vstup!A3</f>
        <v>Krausová Anna</v>
      </c>
      <c r="B3" s="31">
        <f>Vstup!B3</f>
        <v>6453100918</v>
      </c>
      <c r="C3" s="9">
        <f>Vstup!C3</f>
        <v>44964</v>
      </c>
      <c r="D3" s="9"/>
      <c r="E3" s="12"/>
      <c r="F3" s="12"/>
      <c r="G3" s="16"/>
      <c r="H3" s="12"/>
      <c r="I3" s="12"/>
      <c r="J3" s="12"/>
      <c r="K3" s="43">
        <f t="shared" si="0"/>
        <v>0</v>
      </c>
      <c r="L3" s="26"/>
      <c r="M3" s="27">
        <f t="shared" si="1"/>
        <v>0</v>
      </c>
      <c r="N3" s="28"/>
      <c r="O3" s="27">
        <f t="shared" si="2"/>
        <v>0</v>
      </c>
      <c r="P3" s="28"/>
      <c r="Q3" s="27">
        <f t="shared" si="3"/>
        <v>0</v>
      </c>
      <c r="R3" s="28"/>
      <c r="S3" s="27">
        <f t="shared" si="4"/>
        <v>0</v>
      </c>
      <c r="T3" s="39">
        <f t="shared" si="5"/>
        <v>0</v>
      </c>
      <c r="U3" s="29"/>
      <c r="V3" s="28"/>
      <c r="W3" s="27">
        <f t="shared" si="6"/>
        <v>0</v>
      </c>
      <c r="X3" s="27"/>
      <c r="Y3" s="27">
        <f t="shared" si="7"/>
        <v>0</v>
      </c>
      <c r="Z3" s="27"/>
      <c r="AA3" s="27">
        <f t="shared" si="8"/>
        <v>0</v>
      </c>
      <c r="AB3" s="30"/>
      <c r="AC3" s="27">
        <f t="shared" si="9"/>
        <v>0</v>
      </c>
      <c r="AD3" s="25"/>
      <c r="AE3" s="27">
        <f t="shared" si="10"/>
        <v>0</v>
      </c>
      <c r="AF3" s="39">
        <f t="shared" si="11"/>
        <v>0</v>
      </c>
      <c r="AG3" s="29"/>
      <c r="AH3" s="30"/>
      <c r="AI3" s="27">
        <f t="shared" si="12"/>
        <v>0</v>
      </c>
      <c r="AJ3" s="30"/>
      <c r="AK3" s="27">
        <f t="shared" si="13"/>
        <v>0</v>
      </c>
      <c r="AL3" s="30"/>
      <c r="AM3" s="27">
        <f t="shared" si="14"/>
        <v>0</v>
      </c>
      <c r="AN3" s="30"/>
      <c r="AO3" s="27">
        <f t="shared" si="15"/>
        <v>0</v>
      </c>
      <c r="AP3" s="30"/>
      <c r="AQ3" s="27">
        <f t="shared" si="16"/>
        <v>0</v>
      </c>
      <c r="AR3" s="30"/>
      <c r="AS3" s="27">
        <f t="shared" si="17"/>
        <v>0</v>
      </c>
      <c r="AT3" s="30"/>
      <c r="AU3" s="27">
        <f t="shared" si="18"/>
        <v>0</v>
      </c>
      <c r="AV3" s="30"/>
      <c r="AW3" s="27">
        <f t="shared" si="19"/>
        <v>0</v>
      </c>
      <c r="AX3" s="30"/>
      <c r="AY3" s="27">
        <f t="shared" si="20"/>
        <v>0</v>
      </c>
      <c r="AZ3" s="30"/>
      <c r="BA3" s="27">
        <f t="shared" si="21"/>
        <v>0</v>
      </c>
      <c r="BB3" s="39">
        <f t="shared" si="22"/>
        <v>0</v>
      </c>
      <c r="BC3" s="27"/>
      <c r="BD3" s="30"/>
      <c r="BE3" s="27">
        <f t="shared" si="23"/>
        <v>0</v>
      </c>
      <c r="BF3" s="30"/>
      <c r="BG3" s="27">
        <f t="shared" si="24"/>
        <v>0</v>
      </c>
      <c r="BH3" s="30"/>
      <c r="BI3" s="27">
        <f t="shared" si="25"/>
        <v>0</v>
      </c>
      <c r="BJ3" s="30"/>
      <c r="BK3" s="27">
        <f t="shared" si="26"/>
        <v>0</v>
      </c>
      <c r="BL3" s="30"/>
      <c r="BM3" s="27">
        <f t="shared" si="27"/>
        <v>0</v>
      </c>
      <c r="BN3" s="39">
        <f t="shared" si="28"/>
        <v>0</v>
      </c>
      <c r="BO3" s="30"/>
      <c r="BP3" s="30"/>
      <c r="BQ3" s="27">
        <f t="shared" si="29"/>
        <v>0</v>
      </c>
      <c r="BR3" s="30"/>
      <c r="BS3" s="27">
        <f t="shared" si="30"/>
        <v>0</v>
      </c>
      <c r="BT3" s="30"/>
      <c r="BU3" s="27">
        <f t="shared" si="31"/>
        <v>0</v>
      </c>
      <c r="BV3" s="30"/>
      <c r="BW3" s="27">
        <f t="shared" si="32"/>
        <v>0</v>
      </c>
      <c r="BX3" s="30"/>
      <c r="BY3" s="27">
        <f t="shared" si="33"/>
        <v>0</v>
      </c>
      <c r="BZ3" s="30"/>
      <c r="CA3" s="27">
        <f t="shared" si="34"/>
        <v>0</v>
      </c>
      <c r="CB3" s="30"/>
      <c r="CC3" s="27">
        <f t="shared" si="35"/>
        <v>0</v>
      </c>
      <c r="CD3" s="39">
        <f t="shared" si="36"/>
        <v>0</v>
      </c>
      <c r="CE3" s="30"/>
      <c r="CF3" s="30"/>
      <c r="CG3" s="27">
        <f t="shared" si="37"/>
        <v>0</v>
      </c>
      <c r="CH3" s="30"/>
      <c r="CI3" s="27">
        <f t="shared" si="38"/>
        <v>0</v>
      </c>
      <c r="CJ3" s="30"/>
      <c r="CK3" s="27">
        <f t="shared" si="39"/>
        <v>0</v>
      </c>
      <c r="CL3" s="30"/>
      <c r="CM3" s="27">
        <f t="shared" si="40"/>
        <v>0</v>
      </c>
      <c r="CN3" s="30"/>
      <c r="CO3" s="27">
        <f t="shared" si="41"/>
        <v>0</v>
      </c>
      <c r="CP3" s="30"/>
      <c r="CQ3" s="27">
        <f t="shared" si="42"/>
        <v>0</v>
      </c>
      <c r="CR3" s="39">
        <f t="shared" si="43"/>
        <v>0</v>
      </c>
      <c r="CS3" s="27"/>
      <c r="CT3" s="30"/>
      <c r="CU3" s="27">
        <f t="shared" si="44"/>
        <v>0</v>
      </c>
      <c r="CV3" s="30"/>
      <c r="CW3" s="27">
        <f t="shared" si="45"/>
        <v>0</v>
      </c>
      <c r="CX3" s="30"/>
      <c r="CY3" s="27">
        <f t="shared" si="46"/>
        <v>0</v>
      </c>
      <c r="CZ3" s="39">
        <f t="shared" si="47"/>
        <v>0</v>
      </c>
      <c r="DA3" s="30"/>
      <c r="DB3" s="30"/>
      <c r="DC3" s="27">
        <f t="shared" si="48"/>
        <v>0</v>
      </c>
      <c r="DD3" s="30"/>
      <c r="DE3" s="27">
        <f t="shared" si="49"/>
        <v>0</v>
      </c>
      <c r="DF3" s="30"/>
      <c r="DG3" s="27">
        <f t="shared" si="50"/>
        <v>0</v>
      </c>
      <c r="DH3" s="30"/>
      <c r="DI3" s="27">
        <f t="shared" si="51"/>
        <v>0</v>
      </c>
      <c r="DJ3" s="30"/>
      <c r="DK3" s="27">
        <f t="shared" si="52"/>
        <v>0</v>
      </c>
      <c r="DL3" s="30"/>
      <c r="DM3" s="27">
        <f t="shared" si="53"/>
        <v>0</v>
      </c>
      <c r="DN3" s="30"/>
      <c r="DO3" s="27">
        <f t="shared" si="54"/>
        <v>0</v>
      </c>
      <c r="DP3" s="49">
        <f t="shared" ref="DP3:DP17" si="65">IF(SUM(DC3,DE3,DG3,DI3,DK3,DM3,DO3)&gt;=12, 12, SUM(DC3,DE3,DG3,DI3,DK3,DM3,DO3))</f>
        <v>0</v>
      </c>
      <c r="DQ3" s="27"/>
      <c r="DR3" s="30"/>
      <c r="DS3" s="27">
        <f t="shared" si="55"/>
        <v>0</v>
      </c>
      <c r="DT3" s="30"/>
      <c r="DU3" s="27">
        <f t="shared" si="56"/>
        <v>0</v>
      </c>
      <c r="DV3" s="30"/>
      <c r="DW3" s="27">
        <f t="shared" si="57"/>
        <v>0</v>
      </c>
      <c r="DX3" s="30"/>
      <c r="DY3" s="27">
        <f t="shared" si="58"/>
        <v>0</v>
      </c>
      <c r="DZ3" s="30"/>
      <c r="EA3" s="27">
        <f t="shared" si="59"/>
        <v>0</v>
      </c>
      <c r="EB3" s="30"/>
      <c r="EC3" s="27">
        <f t="shared" si="60"/>
        <v>0</v>
      </c>
      <c r="ED3" s="30"/>
      <c r="EE3" s="27">
        <f t="shared" si="61"/>
        <v>0</v>
      </c>
      <c r="EF3" s="30"/>
      <c r="EG3" s="27">
        <f t="shared" si="62"/>
        <v>0</v>
      </c>
      <c r="EH3" s="30"/>
      <c r="EI3" s="27">
        <f t="shared" si="63"/>
        <v>0</v>
      </c>
      <c r="EJ3" s="49">
        <f t="shared" si="64"/>
        <v>0</v>
      </c>
    </row>
    <row r="4" spans="1:141" ht="16.5" x14ac:dyDescent="0.3">
      <c r="A4" s="4" t="str">
        <f>Vstup!A4</f>
        <v>Pláňková Marie</v>
      </c>
      <c r="B4" s="31">
        <f>Vstup!B4</f>
        <v>6056200414</v>
      </c>
      <c r="C4" s="9">
        <f>Vstup!C4</f>
        <v>44966</v>
      </c>
      <c r="D4" s="9"/>
      <c r="E4" s="12"/>
      <c r="F4" s="12"/>
      <c r="G4" s="16"/>
      <c r="H4" s="12"/>
      <c r="I4" s="12"/>
      <c r="J4" s="12"/>
      <c r="K4" s="43">
        <f t="shared" si="0"/>
        <v>0</v>
      </c>
      <c r="L4" s="26"/>
      <c r="M4" s="27">
        <f t="shared" si="1"/>
        <v>0</v>
      </c>
      <c r="N4" s="28"/>
      <c r="O4" s="27">
        <f t="shared" si="2"/>
        <v>0</v>
      </c>
      <c r="P4" s="28"/>
      <c r="Q4" s="27">
        <f t="shared" si="3"/>
        <v>0</v>
      </c>
      <c r="R4" s="28"/>
      <c r="S4" s="27">
        <f t="shared" si="4"/>
        <v>0</v>
      </c>
      <c r="T4" s="39">
        <f t="shared" si="5"/>
        <v>0</v>
      </c>
      <c r="U4" s="29"/>
      <c r="V4" s="28"/>
      <c r="W4" s="27">
        <f t="shared" si="6"/>
        <v>0</v>
      </c>
      <c r="X4" s="27"/>
      <c r="Y4" s="27">
        <f t="shared" si="7"/>
        <v>0</v>
      </c>
      <c r="Z4" s="27"/>
      <c r="AA4" s="27">
        <f t="shared" si="8"/>
        <v>0</v>
      </c>
      <c r="AB4" s="30"/>
      <c r="AC4" s="27">
        <f t="shared" si="9"/>
        <v>0</v>
      </c>
      <c r="AD4" s="25"/>
      <c r="AE4" s="27">
        <f t="shared" si="10"/>
        <v>0</v>
      </c>
      <c r="AF4" s="39">
        <f t="shared" si="11"/>
        <v>0</v>
      </c>
      <c r="AG4" s="29"/>
      <c r="AH4" s="30"/>
      <c r="AI4" s="27">
        <f t="shared" si="12"/>
        <v>0</v>
      </c>
      <c r="AJ4" s="30"/>
      <c r="AK4" s="27">
        <f t="shared" si="13"/>
        <v>0</v>
      </c>
      <c r="AL4" s="30"/>
      <c r="AM4" s="27">
        <f t="shared" si="14"/>
        <v>0</v>
      </c>
      <c r="AN4" s="30"/>
      <c r="AO4" s="27">
        <f t="shared" si="15"/>
        <v>0</v>
      </c>
      <c r="AP4" s="30"/>
      <c r="AQ4" s="27">
        <f t="shared" si="16"/>
        <v>0</v>
      </c>
      <c r="AR4" s="30"/>
      <c r="AS4" s="27">
        <f t="shared" si="17"/>
        <v>0</v>
      </c>
      <c r="AT4" s="30"/>
      <c r="AU4" s="27">
        <f t="shared" si="18"/>
        <v>0</v>
      </c>
      <c r="AV4" s="30"/>
      <c r="AW4" s="27">
        <f t="shared" si="19"/>
        <v>0</v>
      </c>
      <c r="AX4" s="30"/>
      <c r="AY4" s="27">
        <f t="shared" si="20"/>
        <v>0</v>
      </c>
      <c r="AZ4" s="30"/>
      <c r="BA4" s="27">
        <f t="shared" si="21"/>
        <v>0</v>
      </c>
      <c r="BB4" s="39">
        <f t="shared" si="22"/>
        <v>0</v>
      </c>
      <c r="BC4" s="27"/>
      <c r="BD4" s="30"/>
      <c r="BE4" s="27">
        <f t="shared" si="23"/>
        <v>0</v>
      </c>
      <c r="BF4" s="30"/>
      <c r="BG4" s="27">
        <f t="shared" si="24"/>
        <v>0</v>
      </c>
      <c r="BH4" s="30"/>
      <c r="BI4" s="27">
        <f t="shared" si="25"/>
        <v>0</v>
      </c>
      <c r="BJ4" s="30"/>
      <c r="BK4" s="27">
        <f t="shared" si="26"/>
        <v>0</v>
      </c>
      <c r="BL4" s="30"/>
      <c r="BM4" s="27">
        <f t="shared" si="27"/>
        <v>0</v>
      </c>
      <c r="BN4" s="39">
        <f t="shared" si="28"/>
        <v>0</v>
      </c>
      <c r="BO4" s="30"/>
      <c r="BP4" s="30"/>
      <c r="BQ4" s="27">
        <f t="shared" si="29"/>
        <v>0</v>
      </c>
      <c r="BR4" s="30"/>
      <c r="BS4" s="27">
        <f t="shared" si="30"/>
        <v>0</v>
      </c>
      <c r="BT4" s="30"/>
      <c r="BU4" s="27">
        <f t="shared" si="31"/>
        <v>0</v>
      </c>
      <c r="BV4" s="30"/>
      <c r="BW4" s="27">
        <f t="shared" si="32"/>
        <v>0</v>
      </c>
      <c r="BX4" s="30"/>
      <c r="BY4" s="27">
        <f t="shared" si="33"/>
        <v>0</v>
      </c>
      <c r="BZ4" s="30"/>
      <c r="CA4" s="27">
        <f t="shared" si="34"/>
        <v>0</v>
      </c>
      <c r="CB4" s="30"/>
      <c r="CC4" s="27">
        <f t="shared" si="35"/>
        <v>0</v>
      </c>
      <c r="CD4" s="39">
        <f t="shared" si="36"/>
        <v>0</v>
      </c>
      <c r="CE4" s="30"/>
      <c r="CF4" s="30"/>
      <c r="CG4" s="27">
        <f t="shared" si="37"/>
        <v>0</v>
      </c>
      <c r="CH4" s="30"/>
      <c r="CI4" s="27">
        <f t="shared" si="38"/>
        <v>0</v>
      </c>
      <c r="CJ4" s="30"/>
      <c r="CK4" s="27">
        <f t="shared" si="39"/>
        <v>0</v>
      </c>
      <c r="CL4" s="30"/>
      <c r="CM4" s="27">
        <f t="shared" si="40"/>
        <v>0</v>
      </c>
      <c r="CN4" s="30"/>
      <c r="CO4" s="27">
        <f t="shared" si="41"/>
        <v>0</v>
      </c>
      <c r="CP4" s="30"/>
      <c r="CQ4" s="27">
        <f t="shared" si="42"/>
        <v>0</v>
      </c>
      <c r="CR4" s="39">
        <f t="shared" si="43"/>
        <v>0</v>
      </c>
      <c r="CS4" s="27"/>
      <c r="CT4" s="30"/>
      <c r="CU4" s="27">
        <f t="shared" si="44"/>
        <v>0</v>
      </c>
      <c r="CV4" s="30"/>
      <c r="CW4" s="27">
        <f t="shared" si="45"/>
        <v>0</v>
      </c>
      <c r="CX4" s="30"/>
      <c r="CY4" s="27">
        <f t="shared" si="46"/>
        <v>0</v>
      </c>
      <c r="CZ4" s="39">
        <f t="shared" si="47"/>
        <v>0</v>
      </c>
      <c r="DA4" s="30"/>
      <c r="DB4" s="30"/>
      <c r="DC4" s="27">
        <f t="shared" si="48"/>
        <v>0</v>
      </c>
      <c r="DD4" s="30"/>
      <c r="DE4" s="27">
        <f t="shared" si="49"/>
        <v>0</v>
      </c>
      <c r="DF4" s="30"/>
      <c r="DG4" s="27">
        <f t="shared" si="50"/>
        <v>0</v>
      </c>
      <c r="DH4" s="30"/>
      <c r="DI4" s="27">
        <f t="shared" si="51"/>
        <v>0</v>
      </c>
      <c r="DJ4" s="30"/>
      <c r="DK4" s="27">
        <f t="shared" si="52"/>
        <v>0</v>
      </c>
      <c r="DL4" s="30"/>
      <c r="DM4" s="27">
        <f t="shared" si="53"/>
        <v>0</v>
      </c>
      <c r="DN4" s="30"/>
      <c r="DO4" s="27">
        <f t="shared" si="54"/>
        <v>0</v>
      </c>
      <c r="DP4" s="49">
        <f t="shared" si="65"/>
        <v>0</v>
      </c>
      <c r="DQ4" s="27"/>
      <c r="DR4" s="30"/>
      <c r="DS4" s="27">
        <f t="shared" si="55"/>
        <v>0</v>
      </c>
      <c r="DT4" s="30"/>
      <c r="DU4" s="27">
        <f t="shared" si="56"/>
        <v>0</v>
      </c>
      <c r="DV4" s="30"/>
      <c r="DW4" s="27">
        <f t="shared" si="57"/>
        <v>0</v>
      </c>
      <c r="DX4" s="30"/>
      <c r="DY4" s="27">
        <f t="shared" si="58"/>
        <v>0</v>
      </c>
      <c r="DZ4" s="30"/>
      <c r="EA4" s="27">
        <f t="shared" si="59"/>
        <v>0</v>
      </c>
      <c r="EB4" s="30"/>
      <c r="EC4" s="27">
        <f t="shared" si="60"/>
        <v>0</v>
      </c>
      <c r="ED4" s="30"/>
      <c r="EE4" s="27">
        <f t="shared" si="61"/>
        <v>0</v>
      </c>
      <c r="EF4" s="30"/>
      <c r="EG4" s="27">
        <f t="shared" si="62"/>
        <v>0</v>
      </c>
      <c r="EH4" s="30"/>
      <c r="EI4" s="27">
        <f t="shared" si="63"/>
        <v>0</v>
      </c>
      <c r="EJ4" s="49">
        <f t="shared" si="64"/>
        <v>0</v>
      </c>
    </row>
    <row r="5" spans="1:141" ht="16.5" x14ac:dyDescent="0.3">
      <c r="A5" s="4" t="str">
        <f>Vstup!A5</f>
        <v>Janiš Jaroslav</v>
      </c>
      <c r="B5" s="31">
        <f>Vstup!B5</f>
        <v>520725295</v>
      </c>
      <c r="C5" s="9">
        <f>Vstup!C5</f>
        <v>44970</v>
      </c>
      <c r="D5" s="9"/>
      <c r="E5" s="12"/>
      <c r="F5" s="12"/>
      <c r="G5" s="16"/>
      <c r="H5" s="12"/>
      <c r="I5" s="12"/>
      <c r="J5" s="12"/>
      <c r="K5" s="43">
        <f t="shared" si="0"/>
        <v>0</v>
      </c>
      <c r="L5" s="26"/>
      <c r="M5" s="27">
        <f t="shared" si="1"/>
        <v>0</v>
      </c>
      <c r="N5" s="28"/>
      <c r="O5" s="27">
        <f t="shared" si="2"/>
        <v>0</v>
      </c>
      <c r="P5" s="28"/>
      <c r="Q5" s="27">
        <f t="shared" si="3"/>
        <v>0</v>
      </c>
      <c r="R5" s="28"/>
      <c r="S5" s="27">
        <f t="shared" si="4"/>
        <v>0</v>
      </c>
      <c r="T5" s="39">
        <f t="shared" si="5"/>
        <v>0</v>
      </c>
      <c r="U5" s="29"/>
      <c r="V5" s="28"/>
      <c r="W5" s="27">
        <f t="shared" si="6"/>
        <v>0</v>
      </c>
      <c r="X5" s="27"/>
      <c r="Y5" s="27">
        <f t="shared" si="7"/>
        <v>0</v>
      </c>
      <c r="Z5" s="27"/>
      <c r="AA5" s="27">
        <f t="shared" si="8"/>
        <v>0</v>
      </c>
      <c r="AB5" s="30"/>
      <c r="AC5" s="27">
        <f t="shared" si="9"/>
        <v>0</v>
      </c>
      <c r="AD5" s="25"/>
      <c r="AE5" s="27">
        <f t="shared" si="10"/>
        <v>0</v>
      </c>
      <c r="AF5" s="39">
        <f t="shared" si="11"/>
        <v>0</v>
      </c>
      <c r="AG5" s="29"/>
      <c r="AH5" s="30"/>
      <c r="AI5" s="27">
        <f t="shared" si="12"/>
        <v>0</v>
      </c>
      <c r="AJ5" s="30"/>
      <c r="AK5" s="27">
        <f t="shared" si="13"/>
        <v>0</v>
      </c>
      <c r="AL5" s="30"/>
      <c r="AM5" s="27">
        <f t="shared" si="14"/>
        <v>0</v>
      </c>
      <c r="AN5" s="30"/>
      <c r="AO5" s="27">
        <f t="shared" si="15"/>
        <v>0</v>
      </c>
      <c r="AP5" s="30"/>
      <c r="AQ5" s="27">
        <f t="shared" si="16"/>
        <v>0</v>
      </c>
      <c r="AR5" s="30"/>
      <c r="AS5" s="27">
        <f t="shared" si="17"/>
        <v>0</v>
      </c>
      <c r="AT5" s="30"/>
      <c r="AU5" s="27">
        <f t="shared" si="18"/>
        <v>0</v>
      </c>
      <c r="AV5" s="30"/>
      <c r="AW5" s="27">
        <f t="shared" si="19"/>
        <v>0</v>
      </c>
      <c r="AX5" s="30"/>
      <c r="AY5" s="27">
        <f t="shared" si="20"/>
        <v>0</v>
      </c>
      <c r="AZ5" s="30"/>
      <c r="BA5" s="27">
        <f t="shared" si="21"/>
        <v>0</v>
      </c>
      <c r="BB5" s="39">
        <f t="shared" si="22"/>
        <v>0</v>
      </c>
      <c r="BC5" s="27"/>
      <c r="BD5" s="30"/>
      <c r="BE5" s="27">
        <f t="shared" si="23"/>
        <v>0</v>
      </c>
      <c r="BF5" s="30"/>
      <c r="BG5" s="27">
        <f t="shared" si="24"/>
        <v>0</v>
      </c>
      <c r="BH5" s="30"/>
      <c r="BI5" s="27">
        <f t="shared" si="25"/>
        <v>0</v>
      </c>
      <c r="BJ5" s="30"/>
      <c r="BK5" s="27">
        <f t="shared" si="26"/>
        <v>0</v>
      </c>
      <c r="BL5" s="30"/>
      <c r="BM5" s="27">
        <f t="shared" si="27"/>
        <v>0</v>
      </c>
      <c r="BN5" s="39">
        <f t="shared" si="28"/>
        <v>0</v>
      </c>
      <c r="BO5" s="30"/>
      <c r="BP5" s="30"/>
      <c r="BQ5" s="27">
        <f t="shared" si="29"/>
        <v>0</v>
      </c>
      <c r="BR5" s="30"/>
      <c r="BS5" s="27">
        <f t="shared" si="30"/>
        <v>0</v>
      </c>
      <c r="BT5" s="30"/>
      <c r="BU5" s="27">
        <f t="shared" si="31"/>
        <v>0</v>
      </c>
      <c r="BV5" s="30"/>
      <c r="BW5" s="27">
        <f t="shared" si="32"/>
        <v>0</v>
      </c>
      <c r="BX5" s="30"/>
      <c r="BY5" s="27">
        <f t="shared" si="33"/>
        <v>0</v>
      </c>
      <c r="BZ5" s="30"/>
      <c r="CA5" s="27">
        <f t="shared" si="34"/>
        <v>0</v>
      </c>
      <c r="CB5" s="30"/>
      <c r="CC5" s="27">
        <f t="shared" si="35"/>
        <v>0</v>
      </c>
      <c r="CD5" s="39">
        <f t="shared" si="36"/>
        <v>0</v>
      </c>
      <c r="CE5" s="30"/>
      <c r="CF5" s="30"/>
      <c r="CG5" s="27">
        <f t="shared" si="37"/>
        <v>0</v>
      </c>
      <c r="CH5" s="30"/>
      <c r="CI5" s="27">
        <f t="shared" si="38"/>
        <v>0</v>
      </c>
      <c r="CJ5" s="30"/>
      <c r="CK5" s="27">
        <f t="shared" si="39"/>
        <v>0</v>
      </c>
      <c r="CL5" s="30"/>
      <c r="CM5" s="27">
        <f t="shared" si="40"/>
        <v>0</v>
      </c>
      <c r="CN5" s="30"/>
      <c r="CO5" s="27">
        <f t="shared" si="41"/>
        <v>0</v>
      </c>
      <c r="CP5" s="30"/>
      <c r="CQ5" s="27">
        <f t="shared" si="42"/>
        <v>0</v>
      </c>
      <c r="CR5" s="39">
        <f t="shared" si="43"/>
        <v>0</v>
      </c>
      <c r="CS5" s="27"/>
      <c r="CT5" s="30"/>
      <c r="CU5" s="27">
        <f t="shared" si="44"/>
        <v>0</v>
      </c>
      <c r="CV5" s="30"/>
      <c r="CW5" s="27">
        <f t="shared" si="45"/>
        <v>0</v>
      </c>
      <c r="CX5" s="30"/>
      <c r="CY5" s="27">
        <f t="shared" si="46"/>
        <v>0</v>
      </c>
      <c r="CZ5" s="39">
        <f t="shared" si="47"/>
        <v>0</v>
      </c>
      <c r="DA5" s="30"/>
      <c r="DB5" s="30"/>
      <c r="DC5" s="27">
        <f t="shared" si="48"/>
        <v>0</v>
      </c>
      <c r="DD5" s="30"/>
      <c r="DE5" s="27">
        <f t="shared" si="49"/>
        <v>0</v>
      </c>
      <c r="DF5" s="30"/>
      <c r="DG5" s="27">
        <f t="shared" si="50"/>
        <v>0</v>
      </c>
      <c r="DH5" s="30"/>
      <c r="DI5" s="27">
        <f t="shared" si="51"/>
        <v>0</v>
      </c>
      <c r="DJ5" s="30"/>
      <c r="DK5" s="27">
        <f t="shared" si="52"/>
        <v>0</v>
      </c>
      <c r="DL5" s="30"/>
      <c r="DM5" s="27">
        <f t="shared" si="53"/>
        <v>0</v>
      </c>
      <c r="DN5" s="30"/>
      <c r="DO5" s="27">
        <f t="shared" si="54"/>
        <v>0</v>
      </c>
      <c r="DP5" s="49">
        <f t="shared" si="65"/>
        <v>0</v>
      </c>
      <c r="DQ5" s="27"/>
      <c r="DR5" s="30"/>
      <c r="DS5" s="27">
        <f t="shared" si="55"/>
        <v>0</v>
      </c>
      <c r="DT5" s="30"/>
      <c r="DU5" s="27">
        <f t="shared" si="56"/>
        <v>0</v>
      </c>
      <c r="DV5" s="30"/>
      <c r="DW5" s="27">
        <f t="shared" si="57"/>
        <v>0</v>
      </c>
      <c r="DX5" s="30"/>
      <c r="DY5" s="27">
        <f t="shared" si="58"/>
        <v>0</v>
      </c>
      <c r="DZ5" s="30"/>
      <c r="EA5" s="27">
        <f t="shared" si="59"/>
        <v>0</v>
      </c>
      <c r="EB5" s="30"/>
      <c r="EC5" s="27">
        <f t="shared" si="60"/>
        <v>0</v>
      </c>
      <c r="ED5" s="30"/>
      <c r="EE5" s="27">
        <f t="shared" si="61"/>
        <v>0</v>
      </c>
      <c r="EF5" s="30"/>
      <c r="EG5" s="27">
        <f t="shared" si="62"/>
        <v>0</v>
      </c>
      <c r="EH5" s="30"/>
      <c r="EI5" s="27">
        <f t="shared" si="63"/>
        <v>0</v>
      </c>
      <c r="EJ5" s="49">
        <f t="shared" si="64"/>
        <v>0</v>
      </c>
    </row>
    <row r="6" spans="1:141" ht="16.5" x14ac:dyDescent="0.3">
      <c r="A6" s="4" t="str">
        <f>Vstup!A6</f>
        <v>Rozsypalová Hana</v>
      </c>
      <c r="B6" s="31">
        <f>Vstup!B6</f>
        <v>6057091854</v>
      </c>
      <c r="C6" s="9">
        <f>Vstup!C6</f>
        <v>44971</v>
      </c>
      <c r="D6" s="9"/>
      <c r="E6" s="12"/>
      <c r="F6" s="12"/>
      <c r="G6" s="16"/>
      <c r="H6" s="12"/>
      <c r="I6" s="12"/>
      <c r="J6" s="12"/>
      <c r="K6" s="43">
        <f t="shared" si="0"/>
        <v>0</v>
      </c>
      <c r="L6" s="26"/>
      <c r="M6" s="27">
        <f t="shared" si="1"/>
        <v>0</v>
      </c>
      <c r="N6" s="28"/>
      <c r="O6" s="27">
        <f t="shared" si="2"/>
        <v>0</v>
      </c>
      <c r="P6" s="28"/>
      <c r="Q6" s="27">
        <f t="shared" si="3"/>
        <v>0</v>
      </c>
      <c r="R6" s="28"/>
      <c r="S6" s="27">
        <f t="shared" si="4"/>
        <v>0</v>
      </c>
      <c r="T6" s="39">
        <f t="shared" si="5"/>
        <v>0</v>
      </c>
      <c r="U6" s="29"/>
      <c r="V6" s="28"/>
      <c r="W6" s="27">
        <f t="shared" si="6"/>
        <v>0</v>
      </c>
      <c r="X6" s="27"/>
      <c r="Y6" s="27">
        <f t="shared" si="7"/>
        <v>0</v>
      </c>
      <c r="Z6" s="27"/>
      <c r="AA6" s="27">
        <f t="shared" si="8"/>
        <v>0</v>
      </c>
      <c r="AB6" s="30"/>
      <c r="AC6" s="27">
        <f t="shared" si="9"/>
        <v>0</v>
      </c>
      <c r="AD6" s="25"/>
      <c r="AE6" s="27">
        <f t="shared" si="10"/>
        <v>0</v>
      </c>
      <c r="AF6" s="39">
        <f t="shared" si="11"/>
        <v>0</v>
      </c>
      <c r="AG6" s="29"/>
      <c r="AH6" s="30"/>
      <c r="AI6" s="27">
        <f t="shared" si="12"/>
        <v>0</v>
      </c>
      <c r="AJ6" s="30"/>
      <c r="AK6" s="27">
        <f t="shared" si="13"/>
        <v>0</v>
      </c>
      <c r="AL6" s="30"/>
      <c r="AM6" s="27">
        <f t="shared" si="14"/>
        <v>0</v>
      </c>
      <c r="AN6" s="30"/>
      <c r="AO6" s="27">
        <f t="shared" si="15"/>
        <v>0</v>
      </c>
      <c r="AP6" s="30"/>
      <c r="AQ6" s="27">
        <f t="shared" si="16"/>
        <v>0</v>
      </c>
      <c r="AR6" s="30"/>
      <c r="AS6" s="27">
        <f t="shared" si="17"/>
        <v>0</v>
      </c>
      <c r="AT6" s="30"/>
      <c r="AU6" s="27">
        <f t="shared" si="18"/>
        <v>0</v>
      </c>
      <c r="AV6" s="30"/>
      <c r="AW6" s="27">
        <f t="shared" si="19"/>
        <v>0</v>
      </c>
      <c r="AX6" s="30"/>
      <c r="AY6" s="27">
        <f t="shared" si="20"/>
        <v>0</v>
      </c>
      <c r="AZ6" s="30"/>
      <c r="BA6" s="27">
        <f t="shared" si="21"/>
        <v>0</v>
      </c>
      <c r="BB6" s="39">
        <f t="shared" si="22"/>
        <v>0</v>
      </c>
      <c r="BC6" s="27"/>
      <c r="BD6" s="30"/>
      <c r="BE6" s="27">
        <f t="shared" si="23"/>
        <v>0</v>
      </c>
      <c r="BF6" s="30"/>
      <c r="BG6" s="27">
        <f t="shared" si="24"/>
        <v>0</v>
      </c>
      <c r="BH6" s="30"/>
      <c r="BI6" s="27">
        <f t="shared" si="25"/>
        <v>0</v>
      </c>
      <c r="BJ6" s="30"/>
      <c r="BK6" s="27">
        <f t="shared" si="26"/>
        <v>0</v>
      </c>
      <c r="BL6" s="30"/>
      <c r="BM6" s="27">
        <f t="shared" si="27"/>
        <v>0</v>
      </c>
      <c r="BN6" s="39">
        <f t="shared" si="28"/>
        <v>0</v>
      </c>
      <c r="BO6" s="30"/>
      <c r="BP6" s="30"/>
      <c r="BQ6" s="27">
        <f t="shared" si="29"/>
        <v>0</v>
      </c>
      <c r="BR6" s="30"/>
      <c r="BS6" s="27">
        <f t="shared" si="30"/>
        <v>0</v>
      </c>
      <c r="BT6" s="30"/>
      <c r="BU6" s="27">
        <f t="shared" si="31"/>
        <v>0</v>
      </c>
      <c r="BV6" s="30"/>
      <c r="BW6" s="27">
        <f t="shared" si="32"/>
        <v>0</v>
      </c>
      <c r="BX6" s="30"/>
      <c r="BY6" s="27">
        <f t="shared" si="33"/>
        <v>0</v>
      </c>
      <c r="BZ6" s="30"/>
      <c r="CA6" s="27">
        <f t="shared" si="34"/>
        <v>0</v>
      </c>
      <c r="CB6" s="30"/>
      <c r="CC6" s="27">
        <f t="shared" si="35"/>
        <v>0</v>
      </c>
      <c r="CD6" s="39">
        <f t="shared" si="36"/>
        <v>0</v>
      </c>
      <c r="CE6" s="30"/>
      <c r="CF6" s="30"/>
      <c r="CG6" s="27">
        <f t="shared" si="37"/>
        <v>0</v>
      </c>
      <c r="CH6" s="30"/>
      <c r="CI6" s="27">
        <f t="shared" si="38"/>
        <v>0</v>
      </c>
      <c r="CJ6" s="30"/>
      <c r="CK6" s="27">
        <f t="shared" si="39"/>
        <v>0</v>
      </c>
      <c r="CL6" s="30"/>
      <c r="CM6" s="27">
        <f t="shared" si="40"/>
        <v>0</v>
      </c>
      <c r="CN6" s="30"/>
      <c r="CO6" s="27">
        <f t="shared" si="41"/>
        <v>0</v>
      </c>
      <c r="CP6" s="30"/>
      <c r="CQ6" s="27">
        <f t="shared" si="42"/>
        <v>0</v>
      </c>
      <c r="CR6" s="39">
        <f t="shared" si="43"/>
        <v>0</v>
      </c>
      <c r="CS6" s="27"/>
      <c r="CT6" s="30"/>
      <c r="CU6" s="27">
        <f t="shared" si="44"/>
        <v>0</v>
      </c>
      <c r="CV6" s="30"/>
      <c r="CW6" s="27">
        <f t="shared" si="45"/>
        <v>0</v>
      </c>
      <c r="CX6" s="30"/>
      <c r="CY6" s="27">
        <f t="shared" si="46"/>
        <v>0</v>
      </c>
      <c r="CZ6" s="39">
        <f t="shared" si="47"/>
        <v>0</v>
      </c>
      <c r="DA6" s="30"/>
      <c r="DB6" s="30"/>
      <c r="DC6" s="27">
        <f t="shared" si="48"/>
        <v>0</v>
      </c>
      <c r="DD6" s="30"/>
      <c r="DE6" s="27">
        <f t="shared" si="49"/>
        <v>0</v>
      </c>
      <c r="DF6" s="30"/>
      <c r="DG6" s="27">
        <f t="shared" si="50"/>
        <v>0</v>
      </c>
      <c r="DH6" s="30"/>
      <c r="DI6" s="27">
        <f t="shared" si="51"/>
        <v>0</v>
      </c>
      <c r="DJ6" s="30"/>
      <c r="DK6" s="27">
        <f t="shared" si="52"/>
        <v>0</v>
      </c>
      <c r="DL6" s="30"/>
      <c r="DM6" s="27">
        <f t="shared" si="53"/>
        <v>0</v>
      </c>
      <c r="DN6" s="30"/>
      <c r="DO6" s="27">
        <f t="shared" si="54"/>
        <v>0</v>
      </c>
      <c r="DP6" s="49">
        <f t="shared" si="65"/>
        <v>0</v>
      </c>
      <c r="DQ6" s="27"/>
      <c r="DR6" s="30"/>
      <c r="DS6" s="27">
        <f t="shared" si="55"/>
        <v>0</v>
      </c>
      <c r="DT6" s="30"/>
      <c r="DU6" s="27">
        <f t="shared" si="56"/>
        <v>0</v>
      </c>
      <c r="DV6" s="30"/>
      <c r="DW6" s="27">
        <f t="shared" si="57"/>
        <v>0</v>
      </c>
      <c r="DX6" s="30"/>
      <c r="DY6" s="27">
        <f t="shared" si="58"/>
        <v>0</v>
      </c>
      <c r="DZ6" s="30"/>
      <c r="EA6" s="27">
        <f t="shared" si="59"/>
        <v>0</v>
      </c>
      <c r="EB6" s="30"/>
      <c r="EC6" s="27">
        <f t="shared" si="60"/>
        <v>0</v>
      </c>
      <c r="ED6" s="30"/>
      <c r="EE6" s="27">
        <f t="shared" si="61"/>
        <v>0</v>
      </c>
      <c r="EF6" s="30"/>
      <c r="EG6" s="27">
        <f t="shared" si="62"/>
        <v>0</v>
      </c>
      <c r="EH6" s="30"/>
      <c r="EI6" s="27">
        <f t="shared" si="63"/>
        <v>0</v>
      </c>
      <c r="EJ6" s="49">
        <f t="shared" si="64"/>
        <v>0</v>
      </c>
    </row>
    <row r="7" spans="1:141" ht="16.5" x14ac:dyDescent="0.3">
      <c r="A7" s="4" t="str">
        <f>Vstup!A7</f>
        <v>Brož Martin</v>
      </c>
      <c r="B7" s="31">
        <f>Vstup!B7</f>
        <v>6511190400</v>
      </c>
      <c r="C7" s="9">
        <f>Vstup!C7</f>
        <v>44973</v>
      </c>
      <c r="D7" s="9"/>
      <c r="E7" s="12"/>
      <c r="F7" s="12"/>
      <c r="G7" s="16"/>
      <c r="H7" s="12"/>
      <c r="I7" s="12"/>
      <c r="J7" s="12"/>
      <c r="K7" s="43">
        <f t="shared" si="0"/>
        <v>0</v>
      </c>
      <c r="L7" s="26"/>
      <c r="M7" s="27">
        <f t="shared" si="1"/>
        <v>0</v>
      </c>
      <c r="N7" s="28"/>
      <c r="O7" s="27">
        <f t="shared" si="2"/>
        <v>0</v>
      </c>
      <c r="P7" s="28"/>
      <c r="Q7" s="27">
        <f t="shared" si="3"/>
        <v>0</v>
      </c>
      <c r="R7" s="28"/>
      <c r="S7" s="27">
        <f t="shared" si="4"/>
        <v>0</v>
      </c>
      <c r="T7" s="39">
        <f t="shared" si="5"/>
        <v>0</v>
      </c>
      <c r="U7" s="29"/>
      <c r="V7" s="28"/>
      <c r="W7" s="27">
        <f t="shared" si="6"/>
        <v>0</v>
      </c>
      <c r="X7" s="27"/>
      <c r="Y7" s="27">
        <f t="shared" si="7"/>
        <v>0</v>
      </c>
      <c r="Z7" s="27"/>
      <c r="AA7" s="27">
        <f t="shared" si="8"/>
        <v>0</v>
      </c>
      <c r="AB7" s="30"/>
      <c r="AC7" s="27">
        <f t="shared" si="9"/>
        <v>0</v>
      </c>
      <c r="AD7" s="25"/>
      <c r="AE7" s="27">
        <f t="shared" si="10"/>
        <v>0</v>
      </c>
      <c r="AF7" s="39">
        <f t="shared" si="11"/>
        <v>0</v>
      </c>
      <c r="AG7" s="29"/>
      <c r="AH7" s="30"/>
      <c r="AI7" s="27">
        <f t="shared" si="12"/>
        <v>0</v>
      </c>
      <c r="AJ7" s="30"/>
      <c r="AK7" s="27">
        <f t="shared" si="13"/>
        <v>0</v>
      </c>
      <c r="AL7" s="30"/>
      <c r="AM7" s="27">
        <f t="shared" si="14"/>
        <v>0</v>
      </c>
      <c r="AN7" s="30"/>
      <c r="AO7" s="27">
        <f t="shared" si="15"/>
        <v>0</v>
      </c>
      <c r="AP7" s="30"/>
      <c r="AQ7" s="27">
        <f t="shared" si="16"/>
        <v>0</v>
      </c>
      <c r="AR7" s="30"/>
      <c r="AS7" s="27">
        <f t="shared" si="17"/>
        <v>0</v>
      </c>
      <c r="AT7" s="30"/>
      <c r="AU7" s="27">
        <f t="shared" si="18"/>
        <v>0</v>
      </c>
      <c r="AV7" s="30"/>
      <c r="AW7" s="27">
        <f t="shared" si="19"/>
        <v>0</v>
      </c>
      <c r="AX7" s="30"/>
      <c r="AY7" s="27">
        <f t="shared" si="20"/>
        <v>0</v>
      </c>
      <c r="AZ7" s="30"/>
      <c r="BA7" s="27">
        <f t="shared" si="21"/>
        <v>0</v>
      </c>
      <c r="BB7" s="39">
        <f t="shared" si="22"/>
        <v>0</v>
      </c>
      <c r="BC7" s="27"/>
      <c r="BD7" s="30"/>
      <c r="BE7" s="27">
        <f t="shared" si="23"/>
        <v>0</v>
      </c>
      <c r="BF7" s="30"/>
      <c r="BG7" s="27">
        <f t="shared" si="24"/>
        <v>0</v>
      </c>
      <c r="BH7" s="30"/>
      <c r="BI7" s="27">
        <f t="shared" si="25"/>
        <v>0</v>
      </c>
      <c r="BJ7" s="30"/>
      <c r="BK7" s="27">
        <f t="shared" si="26"/>
        <v>0</v>
      </c>
      <c r="BL7" s="30"/>
      <c r="BM7" s="27">
        <f t="shared" si="27"/>
        <v>0</v>
      </c>
      <c r="BN7" s="39">
        <f t="shared" si="28"/>
        <v>0</v>
      </c>
      <c r="BO7" s="30"/>
      <c r="BP7" s="30"/>
      <c r="BQ7" s="27">
        <f t="shared" si="29"/>
        <v>0</v>
      </c>
      <c r="BR7" s="30"/>
      <c r="BS7" s="27">
        <f t="shared" si="30"/>
        <v>0</v>
      </c>
      <c r="BT7" s="30"/>
      <c r="BU7" s="27">
        <f t="shared" si="31"/>
        <v>0</v>
      </c>
      <c r="BV7" s="30"/>
      <c r="BW7" s="27">
        <f t="shared" si="32"/>
        <v>0</v>
      </c>
      <c r="BX7" s="30"/>
      <c r="BY7" s="27">
        <f t="shared" si="33"/>
        <v>0</v>
      </c>
      <c r="BZ7" s="30"/>
      <c r="CA7" s="27">
        <f t="shared" si="34"/>
        <v>0</v>
      </c>
      <c r="CB7" s="30"/>
      <c r="CC7" s="27">
        <f t="shared" si="35"/>
        <v>0</v>
      </c>
      <c r="CD7" s="39">
        <f t="shared" si="36"/>
        <v>0</v>
      </c>
      <c r="CE7" s="30"/>
      <c r="CF7" s="30"/>
      <c r="CG7" s="27">
        <f t="shared" si="37"/>
        <v>0</v>
      </c>
      <c r="CH7" s="30"/>
      <c r="CI7" s="27">
        <f t="shared" si="38"/>
        <v>0</v>
      </c>
      <c r="CJ7" s="30"/>
      <c r="CK7" s="27">
        <f t="shared" si="39"/>
        <v>0</v>
      </c>
      <c r="CL7" s="30"/>
      <c r="CM7" s="27">
        <f t="shared" si="40"/>
        <v>0</v>
      </c>
      <c r="CN7" s="30"/>
      <c r="CO7" s="27">
        <f t="shared" si="41"/>
        <v>0</v>
      </c>
      <c r="CP7" s="30"/>
      <c r="CQ7" s="27">
        <f t="shared" si="42"/>
        <v>0</v>
      </c>
      <c r="CR7" s="39">
        <f t="shared" si="43"/>
        <v>0</v>
      </c>
      <c r="CS7" s="27"/>
      <c r="CT7" s="30"/>
      <c r="CU7" s="27">
        <f t="shared" si="44"/>
        <v>0</v>
      </c>
      <c r="CV7" s="30"/>
      <c r="CW7" s="27">
        <f t="shared" si="45"/>
        <v>0</v>
      </c>
      <c r="CX7" s="30"/>
      <c r="CY7" s="27">
        <f t="shared" si="46"/>
        <v>0</v>
      </c>
      <c r="CZ7" s="39">
        <f t="shared" si="47"/>
        <v>0</v>
      </c>
      <c r="DA7" s="30"/>
      <c r="DB7" s="30"/>
      <c r="DC7" s="27">
        <f t="shared" si="48"/>
        <v>0</v>
      </c>
      <c r="DD7" s="30"/>
      <c r="DE7" s="27">
        <f t="shared" si="49"/>
        <v>0</v>
      </c>
      <c r="DF7" s="30"/>
      <c r="DG7" s="27">
        <f t="shared" si="50"/>
        <v>0</v>
      </c>
      <c r="DH7" s="30"/>
      <c r="DI7" s="27">
        <f t="shared" si="51"/>
        <v>0</v>
      </c>
      <c r="DJ7" s="30"/>
      <c r="DK7" s="27">
        <f t="shared" si="52"/>
        <v>0</v>
      </c>
      <c r="DL7" s="30"/>
      <c r="DM7" s="27">
        <f t="shared" si="53"/>
        <v>0</v>
      </c>
      <c r="DN7" s="30"/>
      <c r="DO7" s="27">
        <f t="shared" si="54"/>
        <v>0</v>
      </c>
      <c r="DP7" s="49">
        <f t="shared" si="65"/>
        <v>0</v>
      </c>
      <c r="DQ7" s="27"/>
      <c r="DR7" s="30"/>
      <c r="DS7" s="27">
        <f t="shared" si="55"/>
        <v>0</v>
      </c>
      <c r="DT7" s="30"/>
      <c r="DU7" s="27">
        <f t="shared" si="56"/>
        <v>0</v>
      </c>
      <c r="DV7" s="30"/>
      <c r="DW7" s="27">
        <f t="shared" si="57"/>
        <v>0</v>
      </c>
      <c r="DX7" s="30"/>
      <c r="DY7" s="27">
        <f t="shared" si="58"/>
        <v>0</v>
      </c>
      <c r="DZ7" s="30"/>
      <c r="EA7" s="27">
        <f t="shared" si="59"/>
        <v>0</v>
      </c>
      <c r="EB7" s="30"/>
      <c r="EC7" s="27">
        <f t="shared" si="60"/>
        <v>0</v>
      </c>
      <c r="ED7" s="30"/>
      <c r="EE7" s="27">
        <f t="shared" si="61"/>
        <v>0</v>
      </c>
      <c r="EF7" s="30"/>
      <c r="EG7" s="27">
        <f t="shared" si="62"/>
        <v>0</v>
      </c>
      <c r="EH7" s="30"/>
      <c r="EI7" s="27">
        <f t="shared" si="63"/>
        <v>0</v>
      </c>
      <c r="EJ7" s="49">
        <f t="shared" si="64"/>
        <v>0</v>
      </c>
    </row>
    <row r="8" spans="1:141" ht="16.5" x14ac:dyDescent="0.3">
      <c r="A8" s="4" t="str">
        <f>Vstup!A8</f>
        <v>Bartoš Miroslav</v>
      </c>
      <c r="B8" s="31">
        <f>Vstup!B8</f>
        <v>8705614379</v>
      </c>
      <c r="C8" s="9">
        <f>Vstup!C8</f>
        <v>44985</v>
      </c>
      <c r="D8" s="9">
        <v>45065</v>
      </c>
      <c r="E8" s="12" t="s">
        <v>163</v>
      </c>
      <c r="F8" s="12" t="s">
        <v>158</v>
      </c>
      <c r="G8" s="16">
        <v>185</v>
      </c>
      <c r="H8" s="12">
        <v>0.66</v>
      </c>
      <c r="I8" s="12"/>
      <c r="J8" s="12">
        <v>21.8</v>
      </c>
      <c r="K8" s="43">
        <f t="shared" si="0"/>
        <v>0</v>
      </c>
      <c r="L8" s="26"/>
      <c r="M8" s="27">
        <f t="shared" si="1"/>
        <v>0</v>
      </c>
      <c r="N8" s="28"/>
      <c r="O8" s="27">
        <f t="shared" si="2"/>
        <v>0</v>
      </c>
      <c r="P8" s="28"/>
      <c r="Q8" s="27">
        <f t="shared" si="3"/>
        <v>0</v>
      </c>
      <c r="R8" s="28"/>
      <c r="S8" s="27">
        <f t="shared" si="4"/>
        <v>0</v>
      </c>
      <c r="T8" s="39">
        <f t="shared" si="5"/>
        <v>0</v>
      </c>
      <c r="U8" s="29"/>
      <c r="V8" s="28"/>
      <c r="W8" s="27">
        <f t="shared" si="6"/>
        <v>0</v>
      </c>
      <c r="X8" s="27"/>
      <c r="Y8" s="27">
        <f t="shared" si="7"/>
        <v>0</v>
      </c>
      <c r="Z8" s="27"/>
      <c r="AA8" s="27">
        <f t="shared" si="8"/>
        <v>0</v>
      </c>
      <c r="AB8" s="30"/>
      <c r="AC8" s="27">
        <f t="shared" si="9"/>
        <v>0</v>
      </c>
      <c r="AD8" s="25"/>
      <c r="AE8" s="27">
        <f t="shared" si="10"/>
        <v>0</v>
      </c>
      <c r="AF8" s="39">
        <f t="shared" si="11"/>
        <v>0</v>
      </c>
      <c r="AG8" s="29"/>
      <c r="AH8" s="30"/>
      <c r="AI8" s="27">
        <f t="shared" si="12"/>
        <v>0</v>
      </c>
      <c r="AJ8" s="30"/>
      <c r="AK8" s="27">
        <f t="shared" si="13"/>
        <v>0</v>
      </c>
      <c r="AL8" s="30"/>
      <c r="AM8" s="27">
        <f t="shared" si="14"/>
        <v>0</v>
      </c>
      <c r="AN8" s="30"/>
      <c r="AO8" s="27">
        <f t="shared" si="15"/>
        <v>0</v>
      </c>
      <c r="AP8" s="30"/>
      <c r="AQ8" s="27">
        <f t="shared" si="16"/>
        <v>0</v>
      </c>
      <c r="AR8" s="30"/>
      <c r="AS8" s="27">
        <f t="shared" si="17"/>
        <v>0</v>
      </c>
      <c r="AT8" s="30"/>
      <c r="AU8" s="27">
        <f t="shared" si="18"/>
        <v>0</v>
      </c>
      <c r="AV8" s="30"/>
      <c r="AW8" s="27">
        <f t="shared" si="19"/>
        <v>0</v>
      </c>
      <c r="AX8" s="30"/>
      <c r="AY8" s="27">
        <f t="shared" si="20"/>
        <v>0</v>
      </c>
      <c r="AZ8" s="30"/>
      <c r="BA8" s="27">
        <f t="shared" si="21"/>
        <v>0</v>
      </c>
      <c r="BB8" s="39">
        <f t="shared" si="22"/>
        <v>0</v>
      </c>
      <c r="BC8" s="27"/>
      <c r="BD8" s="30"/>
      <c r="BE8" s="27">
        <f t="shared" si="23"/>
        <v>0</v>
      </c>
      <c r="BF8" s="30"/>
      <c r="BG8" s="27">
        <f t="shared" si="24"/>
        <v>0</v>
      </c>
      <c r="BH8" s="30"/>
      <c r="BI8" s="27">
        <f t="shared" si="25"/>
        <v>0</v>
      </c>
      <c r="BJ8" s="30"/>
      <c r="BK8" s="27">
        <f t="shared" si="26"/>
        <v>0</v>
      </c>
      <c r="BL8" s="30"/>
      <c r="BM8" s="27">
        <f t="shared" si="27"/>
        <v>0</v>
      </c>
      <c r="BN8" s="39">
        <f t="shared" si="28"/>
        <v>0</v>
      </c>
      <c r="BO8" s="30"/>
      <c r="BP8" s="30"/>
      <c r="BQ8" s="27">
        <f t="shared" si="29"/>
        <v>0</v>
      </c>
      <c r="BR8" s="30"/>
      <c r="BS8" s="27">
        <f t="shared" si="30"/>
        <v>0</v>
      </c>
      <c r="BT8" s="30"/>
      <c r="BU8" s="27">
        <f t="shared" si="31"/>
        <v>0</v>
      </c>
      <c r="BV8" s="30"/>
      <c r="BW8" s="27">
        <f t="shared" si="32"/>
        <v>0</v>
      </c>
      <c r="BX8" s="30"/>
      <c r="BY8" s="27">
        <f t="shared" si="33"/>
        <v>0</v>
      </c>
      <c r="BZ8" s="30"/>
      <c r="CA8" s="27">
        <f t="shared" si="34"/>
        <v>0</v>
      </c>
      <c r="CB8" s="30"/>
      <c r="CC8" s="27">
        <f t="shared" si="35"/>
        <v>0</v>
      </c>
      <c r="CD8" s="39">
        <f t="shared" si="36"/>
        <v>0</v>
      </c>
      <c r="CE8" s="30"/>
      <c r="CF8" s="30"/>
      <c r="CG8" s="27">
        <f t="shared" si="37"/>
        <v>0</v>
      </c>
      <c r="CH8" s="30"/>
      <c r="CI8" s="27">
        <f t="shared" si="38"/>
        <v>0</v>
      </c>
      <c r="CJ8" s="30"/>
      <c r="CK8" s="27">
        <f t="shared" si="39"/>
        <v>0</v>
      </c>
      <c r="CL8" s="30"/>
      <c r="CM8" s="27">
        <f t="shared" si="40"/>
        <v>0</v>
      </c>
      <c r="CN8" s="30"/>
      <c r="CO8" s="27">
        <f t="shared" si="41"/>
        <v>0</v>
      </c>
      <c r="CP8" s="30"/>
      <c r="CQ8" s="27">
        <f t="shared" si="42"/>
        <v>0</v>
      </c>
      <c r="CR8" s="39">
        <f t="shared" si="43"/>
        <v>0</v>
      </c>
      <c r="CS8" s="27"/>
      <c r="CT8" s="30"/>
      <c r="CU8" s="27">
        <f t="shared" si="44"/>
        <v>0</v>
      </c>
      <c r="CV8" s="30"/>
      <c r="CW8" s="27">
        <f t="shared" si="45"/>
        <v>0</v>
      </c>
      <c r="CX8" s="30"/>
      <c r="CY8" s="27">
        <f t="shared" si="46"/>
        <v>0</v>
      </c>
      <c r="CZ8" s="39">
        <f t="shared" si="47"/>
        <v>0</v>
      </c>
      <c r="DA8" s="30"/>
      <c r="DB8" s="30"/>
      <c r="DC8" s="27">
        <f t="shared" si="48"/>
        <v>0</v>
      </c>
      <c r="DD8" s="30"/>
      <c r="DE8" s="27">
        <f t="shared" si="49"/>
        <v>0</v>
      </c>
      <c r="DF8" s="30"/>
      <c r="DG8" s="27">
        <f t="shared" si="50"/>
        <v>0</v>
      </c>
      <c r="DH8" s="30"/>
      <c r="DI8" s="27">
        <f t="shared" si="51"/>
        <v>0</v>
      </c>
      <c r="DJ8" s="30"/>
      <c r="DK8" s="27">
        <f t="shared" si="52"/>
        <v>0</v>
      </c>
      <c r="DL8" s="30"/>
      <c r="DM8" s="27">
        <f t="shared" si="53"/>
        <v>0</v>
      </c>
      <c r="DN8" s="30"/>
      <c r="DO8" s="27">
        <f t="shared" si="54"/>
        <v>0</v>
      </c>
      <c r="DP8" s="49">
        <f t="shared" si="65"/>
        <v>0</v>
      </c>
      <c r="DQ8" s="27"/>
      <c r="DR8" s="30"/>
      <c r="DS8" s="27">
        <f t="shared" si="55"/>
        <v>0</v>
      </c>
      <c r="DT8" s="30"/>
      <c r="DU8" s="27">
        <f t="shared" si="56"/>
        <v>0</v>
      </c>
      <c r="DV8" s="30"/>
      <c r="DW8" s="27">
        <f t="shared" si="57"/>
        <v>0</v>
      </c>
      <c r="DX8" s="30"/>
      <c r="DY8" s="27">
        <f t="shared" si="58"/>
        <v>0</v>
      </c>
      <c r="DZ8" s="30"/>
      <c r="EA8" s="27">
        <f t="shared" si="59"/>
        <v>0</v>
      </c>
      <c r="EB8" s="30"/>
      <c r="EC8" s="27">
        <f t="shared" si="60"/>
        <v>0</v>
      </c>
      <c r="ED8" s="30"/>
      <c r="EE8" s="27">
        <f t="shared" si="61"/>
        <v>0</v>
      </c>
      <c r="EF8" s="30"/>
      <c r="EG8" s="27">
        <f t="shared" si="62"/>
        <v>0</v>
      </c>
      <c r="EH8" s="30"/>
      <c r="EI8" s="27">
        <f t="shared" si="63"/>
        <v>0</v>
      </c>
      <c r="EJ8" s="49">
        <f t="shared" si="64"/>
        <v>0</v>
      </c>
    </row>
    <row r="9" spans="1:141" ht="16.5" x14ac:dyDescent="0.3">
      <c r="A9" s="4" t="str">
        <f>Vstup!A9</f>
        <v>Palinčák Michal</v>
      </c>
      <c r="B9" s="31">
        <f>Vstup!B9</f>
        <v>510506255</v>
      </c>
      <c r="C9" s="9">
        <f>Vstup!C9</f>
        <v>44987</v>
      </c>
      <c r="D9" s="9"/>
      <c r="E9" s="12"/>
      <c r="F9" s="12"/>
      <c r="G9" s="16"/>
      <c r="H9" s="12"/>
      <c r="I9" s="12"/>
      <c r="J9" s="12"/>
      <c r="K9" s="43">
        <f t="shared" si="0"/>
        <v>0</v>
      </c>
      <c r="L9" s="26"/>
      <c r="M9" s="27">
        <f t="shared" si="1"/>
        <v>0</v>
      </c>
      <c r="N9" s="28"/>
      <c r="O9" s="27">
        <f t="shared" si="2"/>
        <v>0</v>
      </c>
      <c r="P9" s="28"/>
      <c r="Q9" s="27">
        <f t="shared" si="3"/>
        <v>0</v>
      </c>
      <c r="R9" s="28"/>
      <c r="S9" s="27">
        <f t="shared" si="4"/>
        <v>0</v>
      </c>
      <c r="T9" s="39">
        <f t="shared" si="5"/>
        <v>0</v>
      </c>
      <c r="U9" s="29"/>
      <c r="V9" s="28"/>
      <c r="W9" s="27">
        <f t="shared" si="6"/>
        <v>0</v>
      </c>
      <c r="X9" s="27"/>
      <c r="Y9" s="27">
        <f t="shared" si="7"/>
        <v>0</v>
      </c>
      <c r="Z9" s="27"/>
      <c r="AA9" s="27">
        <f t="shared" si="8"/>
        <v>0</v>
      </c>
      <c r="AB9" s="30"/>
      <c r="AC9" s="27">
        <f t="shared" si="9"/>
        <v>0</v>
      </c>
      <c r="AD9" s="25"/>
      <c r="AE9" s="27">
        <f t="shared" si="10"/>
        <v>0</v>
      </c>
      <c r="AF9" s="39">
        <f t="shared" si="11"/>
        <v>0</v>
      </c>
      <c r="AG9" s="29"/>
      <c r="AH9" s="30"/>
      <c r="AI9" s="27">
        <f t="shared" si="12"/>
        <v>0</v>
      </c>
      <c r="AJ9" s="30"/>
      <c r="AK9" s="27">
        <f t="shared" si="13"/>
        <v>0</v>
      </c>
      <c r="AL9" s="30"/>
      <c r="AM9" s="27">
        <f t="shared" si="14"/>
        <v>0</v>
      </c>
      <c r="AN9" s="30"/>
      <c r="AO9" s="27">
        <f t="shared" si="15"/>
        <v>0</v>
      </c>
      <c r="AP9" s="30"/>
      <c r="AQ9" s="27">
        <f t="shared" si="16"/>
        <v>0</v>
      </c>
      <c r="AR9" s="30"/>
      <c r="AS9" s="27">
        <f t="shared" si="17"/>
        <v>0</v>
      </c>
      <c r="AT9" s="30"/>
      <c r="AU9" s="27">
        <f t="shared" si="18"/>
        <v>0</v>
      </c>
      <c r="AV9" s="30"/>
      <c r="AW9" s="27">
        <f t="shared" si="19"/>
        <v>0</v>
      </c>
      <c r="AX9" s="30"/>
      <c r="AY9" s="27">
        <f t="shared" si="20"/>
        <v>0</v>
      </c>
      <c r="AZ9" s="30"/>
      <c r="BA9" s="27">
        <f t="shared" si="21"/>
        <v>0</v>
      </c>
      <c r="BB9" s="39">
        <f t="shared" si="22"/>
        <v>0</v>
      </c>
      <c r="BC9" s="27"/>
      <c r="BD9" s="30"/>
      <c r="BE9" s="27">
        <f t="shared" si="23"/>
        <v>0</v>
      </c>
      <c r="BF9" s="30"/>
      <c r="BG9" s="27">
        <f t="shared" si="24"/>
        <v>0</v>
      </c>
      <c r="BH9" s="30"/>
      <c r="BI9" s="27">
        <f t="shared" si="25"/>
        <v>0</v>
      </c>
      <c r="BJ9" s="30"/>
      <c r="BK9" s="27">
        <f t="shared" si="26"/>
        <v>0</v>
      </c>
      <c r="BL9" s="30"/>
      <c r="BM9" s="27">
        <f t="shared" si="27"/>
        <v>0</v>
      </c>
      <c r="BN9" s="39">
        <f t="shared" si="28"/>
        <v>0</v>
      </c>
      <c r="BO9" s="30"/>
      <c r="BP9" s="30"/>
      <c r="BQ9" s="27">
        <f t="shared" si="29"/>
        <v>0</v>
      </c>
      <c r="BR9" s="30"/>
      <c r="BS9" s="27">
        <f t="shared" si="30"/>
        <v>0</v>
      </c>
      <c r="BT9" s="30"/>
      <c r="BU9" s="27">
        <f t="shared" si="31"/>
        <v>0</v>
      </c>
      <c r="BV9" s="30"/>
      <c r="BW9" s="27">
        <f t="shared" si="32"/>
        <v>0</v>
      </c>
      <c r="BX9" s="30"/>
      <c r="BY9" s="27">
        <f t="shared" si="33"/>
        <v>0</v>
      </c>
      <c r="BZ9" s="30"/>
      <c r="CA9" s="27">
        <f t="shared" si="34"/>
        <v>0</v>
      </c>
      <c r="CB9" s="30"/>
      <c r="CC9" s="27">
        <f t="shared" si="35"/>
        <v>0</v>
      </c>
      <c r="CD9" s="39">
        <f t="shared" si="36"/>
        <v>0</v>
      </c>
      <c r="CE9" s="30"/>
      <c r="CF9" s="30"/>
      <c r="CG9" s="27">
        <f t="shared" si="37"/>
        <v>0</v>
      </c>
      <c r="CH9" s="30"/>
      <c r="CI9" s="27">
        <f t="shared" si="38"/>
        <v>0</v>
      </c>
      <c r="CJ9" s="30"/>
      <c r="CK9" s="27">
        <f t="shared" si="39"/>
        <v>0</v>
      </c>
      <c r="CL9" s="30"/>
      <c r="CM9" s="27">
        <f t="shared" si="40"/>
        <v>0</v>
      </c>
      <c r="CN9" s="30"/>
      <c r="CO9" s="27">
        <f t="shared" si="41"/>
        <v>0</v>
      </c>
      <c r="CP9" s="30"/>
      <c r="CQ9" s="27">
        <f t="shared" si="42"/>
        <v>0</v>
      </c>
      <c r="CR9" s="39">
        <f t="shared" si="43"/>
        <v>0</v>
      </c>
      <c r="CS9" s="27"/>
      <c r="CT9" s="30"/>
      <c r="CU9" s="27">
        <f t="shared" si="44"/>
        <v>0</v>
      </c>
      <c r="CV9" s="30"/>
      <c r="CW9" s="27">
        <f t="shared" si="45"/>
        <v>0</v>
      </c>
      <c r="CX9" s="30"/>
      <c r="CY9" s="27">
        <f t="shared" si="46"/>
        <v>0</v>
      </c>
      <c r="CZ9" s="39">
        <f t="shared" si="47"/>
        <v>0</v>
      </c>
      <c r="DA9" s="30"/>
      <c r="DB9" s="30"/>
      <c r="DC9" s="27">
        <f t="shared" si="48"/>
        <v>0</v>
      </c>
      <c r="DD9" s="30"/>
      <c r="DE9" s="27">
        <f t="shared" si="49"/>
        <v>0</v>
      </c>
      <c r="DF9" s="30"/>
      <c r="DG9" s="27">
        <f t="shared" si="50"/>
        <v>0</v>
      </c>
      <c r="DH9" s="30"/>
      <c r="DI9" s="27">
        <f t="shared" si="51"/>
        <v>0</v>
      </c>
      <c r="DJ9" s="30"/>
      <c r="DK9" s="27">
        <f t="shared" si="52"/>
        <v>0</v>
      </c>
      <c r="DL9" s="30"/>
      <c r="DM9" s="27">
        <f t="shared" si="53"/>
        <v>0</v>
      </c>
      <c r="DN9" s="30"/>
      <c r="DO9" s="27">
        <f t="shared" si="54"/>
        <v>0</v>
      </c>
      <c r="DP9" s="49">
        <f t="shared" si="65"/>
        <v>0</v>
      </c>
      <c r="DQ9" s="27"/>
      <c r="DR9" s="30"/>
      <c r="DS9" s="27">
        <f t="shared" si="55"/>
        <v>0</v>
      </c>
      <c r="DT9" s="30"/>
      <c r="DU9" s="27">
        <f t="shared" si="56"/>
        <v>0</v>
      </c>
      <c r="DV9" s="30"/>
      <c r="DW9" s="27">
        <f t="shared" si="57"/>
        <v>0</v>
      </c>
      <c r="DX9" s="30"/>
      <c r="DY9" s="27">
        <f t="shared" si="58"/>
        <v>0</v>
      </c>
      <c r="DZ9" s="30"/>
      <c r="EA9" s="27">
        <f t="shared" si="59"/>
        <v>0</v>
      </c>
      <c r="EB9" s="30"/>
      <c r="EC9" s="27">
        <f t="shared" si="60"/>
        <v>0</v>
      </c>
      <c r="ED9" s="30"/>
      <c r="EE9" s="27">
        <f t="shared" si="61"/>
        <v>0</v>
      </c>
      <c r="EF9" s="30"/>
      <c r="EG9" s="27">
        <f t="shared" si="62"/>
        <v>0</v>
      </c>
      <c r="EH9" s="30"/>
      <c r="EI9" s="27">
        <f t="shared" si="63"/>
        <v>0</v>
      </c>
      <c r="EJ9" s="49">
        <f t="shared" si="64"/>
        <v>0</v>
      </c>
    </row>
    <row r="10" spans="1:141" ht="16.5" x14ac:dyDescent="0.3">
      <c r="A10" s="4" t="str">
        <f>Vstup!A10</f>
        <v>Slovák Jan</v>
      </c>
      <c r="B10" s="31">
        <f>Vstup!B10</f>
        <v>5405070033</v>
      </c>
      <c r="C10" s="9">
        <f>Vstup!C10</f>
        <v>45000</v>
      </c>
      <c r="D10" s="9"/>
      <c r="E10" s="12"/>
      <c r="F10" s="12"/>
      <c r="G10" s="16"/>
      <c r="H10" s="12"/>
      <c r="I10" s="12"/>
      <c r="J10" s="12"/>
      <c r="K10" s="43">
        <f t="shared" si="0"/>
        <v>0</v>
      </c>
      <c r="L10" s="26"/>
      <c r="M10" s="27">
        <f t="shared" si="1"/>
        <v>0</v>
      </c>
      <c r="N10" s="28"/>
      <c r="O10" s="27">
        <f t="shared" si="2"/>
        <v>0</v>
      </c>
      <c r="P10" s="28"/>
      <c r="Q10" s="27">
        <f t="shared" si="3"/>
        <v>0</v>
      </c>
      <c r="R10" s="28"/>
      <c r="S10" s="27">
        <f t="shared" si="4"/>
        <v>0</v>
      </c>
      <c r="T10" s="39">
        <f t="shared" si="5"/>
        <v>0</v>
      </c>
      <c r="U10" s="29"/>
      <c r="V10" s="28"/>
      <c r="W10" s="27">
        <f t="shared" si="6"/>
        <v>0</v>
      </c>
      <c r="X10" s="27"/>
      <c r="Y10" s="27">
        <f t="shared" si="7"/>
        <v>0</v>
      </c>
      <c r="Z10" s="27"/>
      <c r="AA10" s="27">
        <f t="shared" si="8"/>
        <v>0</v>
      </c>
      <c r="AB10" s="30"/>
      <c r="AC10" s="27">
        <f t="shared" si="9"/>
        <v>0</v>
      </c>
      <c r="AD10" s="25"/>
      <c r="AE10" s="27">
        <f t="shared" si="10"/>
        <v>0</v>
      </c>
      <c r="AF10" s="39">
        <f t="shared" si="11"/>
        <v>0</v>
      </c>
      <c r="AG10" s="29"/>
      <c r="AH10" s="30"/>
      <c r="AI10" s="27">
        <f t="shared" si="12"/>
        <v>0</v>
      </c>
      <c r="AJ10" s="30"/>
      <c r="AK10" s="27">
        <f t="shared" si="13"/>
        <v>0</v>
      </c>
      <c r="AL10" s="30"/>
      <c r="AM10" s="27">
        <f t="shared" si="14"/>
        <v>0</v>
      </c>
      <c r="AN10" s="30"/>
      <c r="AO10" s="27">
        <f t="shared" si="15"/>
        <v>0</v>
      </c>
      <c r="AP10" s="30"/>
      <c r="AQ10" s="27">
        <f t="shared" si="16"/>
        <v>0</v>
      </c>
      <c r="AR10" s="30"/>
      <c r="AS10" s="27">
        <f t="shared" si="17"/>
        <v>0</v>
      </c>
      <c r="AT10" s="30"/>
      <c r="AU10" s="27">
        <f t="shared" si="18"/>
        <v>0</v>
      </c>
      <c r="AV10" s="30"/>
      <c r="AW10" s="27">
        <f t="shared" si="19"/>
        <v>0</v>
      </c>
      <c r="AX10" s="30"/>
      <c r="AY10" s="27">
        <f t="shared" si="20"/>
        <v>0</v>
      </c>
      <c r="AZ10" s="30"/>
      <c r="BA10" s="27">
        <f t="shared" si="21"/>
        <v>0</v>
      </c>
      <c r="BB10" s="39">
        <f t="shared" si="22"/>
        <v>0</v>
      </c>
      <c r="BC10" s="27"/>
      <c r="BD10" s="30"/>
      <c r="BE10" s="27">
        <f t="shared" si="23"/>
        <v>0</v>
      </c>
      <c r="BF10" s="30"/>
      <c r="BG10" s="27">
        <f t="shared" si="24"/>
        <v>0</v>
      </c>
      <c r="BH10" s="30"/>
      <c r="BI10" s="27">
        <f t="shared" si="25"/>
        <v>0</v>
      </c>
      <c r="BJ10" s="30"/>
      <c r="BK10" s="27">
        <f t="shared" si="26"/>
        <v>0</v>
      </c>
      <c r="BL10" s="30"/>
      <c r="BM10" s="27">
        <f t="shared" si="27"/>
        <v>0</v>
      </c>
      <c r="BN10" s="39">
        <f t="shared" si="28"/>
        <v>0</v>
      </c>
      <c r="BO10" s="30"/>
      <c r="BP10" s="30"/>
      <c r="BQ10" s="27">
        <f t="shared" si="29"/>
        <v>0</v>
      </c>
      <c r="BR10" s="30"/>
      <c r="BS10" s="27">
        <f t="shared" si="30"/>
        <v>0</v>
      </c>
      <c r="BT10" s="30"/>
      <c r="BU10" s="27">
        <f t="shared" si="31"/>
        <v>0</v>
      </c>
      <c r="BV10" s="30"/>
      <c r="BW10" s="27">
        <f t="shared" si="32"/>
        <v>0</v>
      </c>
      <c r="BX10" s="30"/>
      <c r="BY10" s="27">
        <f t="shared" si="33"/>
        <v>0</v>
      </c>
      <c r="BZ10" s="30"/>
      <c r="CA10" s="27">
        <f t="shared" si="34"/>
        <v>0</v>
      </c>
      <c r="CB10" s="30"/>
      <c r="CC10" s="27">
        <f t="shared" si="35"/>
        <v>0</v>
      </c>
      <c r="CD10" s="39">
        <f t="shared" si="36"/>
        <v>0</v>
      </c>
      <c r="CE10" s="30"/>
      <c r="CF10" s="30"/>
      <c r="CG10" s="27">
        <f t="shared" si="37"/>
        <v>0</v>
      </c>
      <c r="CH10" s="30"/>
      <c r="CI10" s="27">
        <f t="shared" si="38"/>
        <v>0</v>
      </c>
      <c r="CJ10" s="30"/>
      <c r="CK10" s="27">
        <f t="shared" si="39"/>
        <v>0</v>
      </c>
      <c r="CL10" s="30"/>
      <c r="CM10" s="27">
        <f t="shared" si="40"/>
        <v>0</v>
      </c>
      <c r="CN10" s="30"/>
      <c r="CO10" s="27">
        <f t="shared" si="41"/>
        <v>0</v>
      </c>
      <c r="CP10" s="30"/>
      <c r="CQ10" s="27">
        <f t="shared" si="42"/>
        <v>0</v>
      </c>
      <c r="CR10" s="39">
        <f t="shared" si="43"/>
        <v>0</v>
      </c>
      <c r="CS10" s="27"/>
      <c r="CT10" s="30"/>
      <c r="CU10" s="27">
        <f t="shared" si="44"/>
        <v>0</v>
      </c>
      <c r="CV10" s="30"/>
      <c r="CW10" s="27">
        <f t="shared" si="45"/>
        <v>0</v>
      </c>
      <c r="CX10" s="30"/>
      <c r="CY10" s="27">
        <f t="shared" si="46"/>
        <v>0</v>
      </c>
      <c r="CZ10" s="39">
        <f t="shared" si="47"/>
        <v>0</v>
      </c>
      <c r="DA10" s="30"/>
      <c r="DB10" s="30"/>
      <c r="DC10" s="27">
        <f t="shared" si="48"/>
        <v>0</v>
      </c>
      <c r="DD10" s="30"/>
      <c r="DE10" s="27">
        <f t="shared" si="49"/>
        <v>0</v>
      </c>
      <c r="DF10" s="30"/>
      <c r="DG10" s="27">
        <f t="shared" si="50"/>
        <v>0</v>
      </c>
      <c r="DH10" s="30"/>
      <c r="DI10" s="27">
        <f t="shared" si="51"/>
        <v>0</v>
      </c>
      <c r="DJ10" s="30"/>
      <c r="DK10" s="27">
        <f t="shared" si="52"/>
        <v>0</v>
      </c>
      <c r="DL10" s="30"/>
      <c r="DM10" s="27">
        <f t="shared" si="53"/>
        <v>0</v>
      </c>
      <c r="DN10" s="30"/>
      <c r="DO10" s="27">
        <f t="shared" si="54"/>
        <v>0</v>
      </c>
      <c r="DP10" s="49">
        <f t="shared" si="65"/>
        <v>0</v>
      </c>
      <c r="DQ10" s="27"/>
      <c r="DR10" s="30"/>
      <c r="DS10" s="27">
        <f t="shared" si="55"/>
        <v>0</v>
      </c>
      <c r="DT10" s="30"/>
      <c r="DU10" s="27">
        <f t="shared" si="56"/>
        <v>0</v>
      </c>
      <c r="DV10" s="30"/>
      <c r="DW10" s="27">
        <f t="shared" si="57"/>
        <v>0</v>
      </c>
      <c r="DX10" s="30"/>
      <c r="DY10" s="27">
        <f t="shared" si="58"/>
        <v>0</v>
      </c>
      <c r="DZ10" s="30"/>
      <c r="EA10" s="27">
        <f t="shared" si="59"/>
        <v>0</v>
      </c>
      <c r="EB10" s="30"/>
      <c r="EC10" s="27">
        <f t="shared" si="60"/>
        <v>0</v>
      </c>
      <c r="ED10" s="30"/>
      <c r="EE10" s="27">
        <f t="shared" si="61"/>
        <v>0</v>
      </c>
      <c r="EF10" s="30"/>
      <c r="EG10" s="27">
        <f t="shared" si="62"/>
        <v>0</v>
      </c>
      <c r="EH10" s="30"/>
      <c r="EI10" s="27">
        <f t="shared" si="63"/>
        <v>0</v>
      </c>
      <c r="EJ10" s="49">
        <f t="shared" si="64"/>
        <v>0</v>
      </c>
    </row>
    <row r="11" spans="1:141" ht="16.5" x14ac:dyDescent="0.3">
      <c r="A11" s="4" t="str">
        <f>Vstup!A11</f>
        <v>Pekař Radek</v>
      </c>
      <c r="B11" s="31">
        <f>Vstup!B11</f>
        <v>7512045321</v>
      </c>
      <c r="C11" s="9">
        <f>Vstup!C11</f>
        <v>45005</v>
      </c>
      <c r="D11" s="9"/>
      <c r="E11" s="12"/>
      <c r="F11" s="12"/>
      <c r="G11" s="16"/>
      <c r="H11" s="12"/>
      <c r="I11" s="12"/>
      <c r="J11" s="12"/>
      <c r="K11" s="43">
        <f t="shared" si="0"/>
        <v>0</v>
      </c>
      <c r="L11" s="26"/>
      <c r="M11" s="27">
        <f t="shared" si="1"/>
        <v>0</v>
      </c>
      <c r="N11" s="28"/>
      <c r="O11" s="27">
        <f t="shared" si="2"/>
        <v>0</v>
      </c>
      <c r="P11" s="28"/>
      <c r="Q11" s="27">
        <f t="shared" si="3"/>
        <v>0</v>
      </c>
      <c r="R11" s="28"/>
      <c r="S11" s="27">
        <f t="shared" si="4"/>
        <v>0</v>
      </c>
      <c r="T11" s="39">
        <f t="shared" si="5"/>
        <v>0</v>
      </c>
      <c r="U11" s="29"/>
      <c r="V11" s="28"/>
      <c r="W11" s="27">
        <f t="shared" si="6"/>
        <v>0</v>
      </c>
      <c r="X11" s="27"/>
      <c r="Y11" s="27">
        <f t="shared" si="7"/>
        <v>0</v>
      </c>
      <c r="Z11" s="27"/>
      <c r="AA11" s="27">
        <f t="shared" si="8"/>
        <v>0</v>
      </c>
      <c r="AB11" s="30"/>
      <c r="AC11" s="27">
        <f t="shared" si="9"/>
        <v>0</v>
      </c>
      <c r="AD11" s="25"/>
      <c r="AE11" s="27">
        <f t="shared" si="10"/>
        <v>0</v>
      </c>
      <c r="AF11" s="39">
        <f t="shared" si="11"/>
        <v>0</v>
      </c>
      <c r="AG11" s="29"/>
      <c r="AH11" s="30"/>
      <c r="AI11" s="27">
        <f t="shared" si="12"/>
        <v>0</v>
      </c>
      <c r="AJ11" s="30"/>
      <c r="AK11" s="27">
        <f t="shared" si="13"/>
        <v>0</v>
      </c>
      <c r="AL11" s="30"/>
      <c r="AM11" s="27">
        <f t="shared" si="14"/>
        <v>0</v>
      </c>
      <c r="AN11" s="30"/>
      <c r="AO11" s="27">
        <f t="shared" si="15"/>
        <v>0</v>
      </c>
      <c r="AP11" s="30"/>
      <c r="AQ11" s="27">
        <f t="shared" si="16"/>
        <v>0</v>
      </c>
      <c r="AR11" s="30"/>
      <c r="AS11" s="27">
        <f t="shared" si="17"/>
        <v>0</v>
      </c>
      <c r="AT11" s="30"/>
      <c r="AU11" s="27">
        <f t="shared" si="18"/>
        <v>0</v>
      </c>
      <c r="AV11" s="30"/>
      <c r="AW11" s="27">
        <f t="shared" si="19"/>
        <v>0</v>
      </c>
      <c r="AX11" s="30"/>
      <c r="AY11" s="27">
        <f t="shared" si="20"/>
        <v>0</v>
      </c>
      <c r="AZ11" s="30"/>
      <c r="BA11" s="27">
        <f t="shared" si="21"/>
        <v>0</v>
      </c>
      <c r="BB11" s="39">
        <f t="shared" si="22"/>
        <v>0</v>
      </c>
      <c r="BC11" s="27"/>
      <c r="BD11" s="30"/>
      <c r="BE11" s="27">
        <f t="shared" si="23"/>
        <v>0</v>
      </c>
      <c r="BF11" s="30"/>
      <c r="BG11" s="27">
        <f t="shared" si="24"/>
        <v>0</v>
      </c>
      <c r="BH11" s="30"/>
      <c r="BI11" s="27">
        <f t="shared" si="25"/>
        <v>0</v>
      </c>
      <c r="BJ11" s="30"/>
      <c r="BK11" s="27">
        <f t="shared" si="26"/>
        <v>0</v>
      </c>
      <c r="BL11" s="30"/>
      <c r="BM11" s="27">
        <f t="shared" si="27"/>
        <v>0</v>
      </c>
      <c r="BN11" s="39">
        <f t="shared" si="28"/>
        <v>0</v>
      </c>
      <c r="BO11" s="30"/>
      <c r="BP11" s="30"/>
      <c r="BQ11" s="27">
        <f t="shared" si="29"/>
        <v>0</v>
      </c>
      <c r="BR11" s="30"/>
      <c r="BS11" s="27">
        <f t="shared" si="30"/>
        <v>0</v>
      </c>
      <c r="BT11" s="30"/>
      <c r="BU11" s="27">
        <f t="shared" si="31"/>
        <v>0</v>
      </c>
      <c r="BV11" s="30"/>
      <c r="BW11" s="27">
        <f t="shared" si="32"/>
        <v>0</v>
      </c>
      <c r="BX11" s="30"/>
      <c r="BY11" s="27">
        <f t="shared" si="33"/>
        <v>0</v>
      </c>
      <c r="BZ11" s="30"/>
      <c r="CA11" s="27">
        <f t="shared" si="34"/>
        <v>0</v>
      </c>
      <c r="CB11" s="30"/>
      <c r="CC11" s="27">
        <f t="shared" si="35"/>
        <v>0</v>
      </c>
      <c r="CD11" s="39">
        <f t="shared" si="36"/>
        <v>0</v>
      </c>
      <c r="CE11" s="30"/>
      <c r="CF11" s="30"/>
      <c r="CG11" s="27">
        <f t="shared" si="37"/>
        <v>0</v>
      </c>
      <c r="CH11" s="30"/>
      <c r="CI11" s="27">
        <f t="shared" si="38"/>
        <v>0</v>
      </c>
      <c r="CJ11" s="30"/>
      <c r="CK11" s="27">
        <f t="shared" si="39"/>
        <v>0</v>
      </c>
      <c r="CL11" s="30"/>
      <c r="CM11" s="27">
        <f t="shared" si="40"/>
        <v>0</v>
      </c>
      <c r="CN11" s="30"/>
      <c r="CO11" s="27">
        <f t="shared" si="41"/>
        <v>0</v>
      </c>
      <c r="CP11" s="30"/>
      <c r="CQ11" s="27">
        <f t="shared" si="42"/>
        <v>0</v>
      </c>
      <c r="CR11" s="39">
        <f t="shared" si="43"/>
        <v>0</v>
      </c>
      <c r="CS11" s="27"/>
      <c r="CT11" s="30"/>
      <c r="CU11" s="27">
        <f t="shared" si="44"/>
        <v>0</v>
      </c>
      <c r="CV11" s="30"/>
      <c r="CW11" s="27">
        <f t="shared" si="45"/>
        <v>0</v>
      </c>
      <c r="CX11" s="30"/>
      <c r="CY11" s="27">
        <f t="shared" si="46"/>
        <v>0</v>
      </c>
      <c r="CZ11" s="39">
        <f t="shared" si="47"/>
        <v>0</v>
      </c>
      <c r="DA11" s="30"/>
      <c r="DB11" s="30"/>
      <c r="DC11" s="27">
        <f t="shared" si="48"/>
        <v>0</v>
      </c>
      <c r="DD11" s="30"/>
      <c r="DE11" s="27">
        <f t="shared" si="49"/>
        <v>0</v>
      </c>
      <c r="DF11" s="30"/>
      <c r="DG11" s="27">
        <f t="shared" si="50"/>
        <v>0</v>
      </c>
      <c r="DH11" s="30"/>
      <c r="DI11" s="27">
        <f t="shared" si="51"/>
        <v>0</v>
      </c>
      <c r="DJ11" s="30"/>
      <c r="DK11" s="27">
        <f t="shared" si="52"/>
        <v>0</v>
      </c>
      <c r="DL11" s="30"/>
      <c r="DM11" s="27">
        <f t="shared" si="53"/>
        <v>0</v>
      </c>
      <c r="DN11" s="30"/>
      <c r="DO11" s="27">
        <f t="shared" si="54"/>
        <v>0</v>
      </c>
      <c r="DP11" s="49">
        <f t="shared" si="65"/>
        <v>0</v>
      </c>
      <c r="DQ11" s="27"/>
      <c r="DR11" s="30"/>
      <c r="DS11" s="27">
        <f t="shared" si="55"/>
        <v>0</v>
      </c>
      <c r="DT11" s="30"/>
      <c r="DU11" s="27">
        <f t="shared" si="56"/>
        <v>0</v>
      </c>
      <c r="DV11" s="30"/>
      <c r="DW11" s="27">
        <f t="shared" si="57"/>
        <v>0</v>
      </c>
      <c r="DX11" s="30"/>
      <c r="DY11" s="27">
        <f t="shared" si="58"/>
        <v>0</v>
      </c>
      <c r="DZ11" s="30"/>
      <c r="EA11" s="27">
        <f t="shared" si="59"/>
        <v>0</v>
      </c>
      <c r="EB11" s="30"/>
      <c r="EC11" s="27">
        <f t="shared" si="60"/>
        <v>0</v>
      </c>
      <c r="ED11" s="30"/>
      <c r="EE11" s="27">
        <f t="shared" si="61"/>
        <v>0</v>
      </c>
      <c r="EF11" s="30"/>
      <c r="EG11" s="27">
        <f t="shared" si="62"/>
        <v>0</v>
      </c>
      <c r="EH11" s="30"/>
      <c r="EI11" s="27">
        <f t="shared" si="63"/>
        <v>0</v>
      </c>
      <c r="EJ11" s="49">
        <f t="shared" si="64"/>
        <v>0</v>
      </c>
    </row>
    <row r="12" spans="1:141" ht="16.5" x14ac:dyDescent="0.3">
      <c r="A12" s="4" t="str">
        <f>Vstup!A12</f>
        <v>Konečný Radek</v>
      </c>
      <c r="B12" s="31">
        <f>Vstup!B12</f>
        <v>7604205807</v>
      </c>
      <c r="C12" s="9">
        <f>Vstup!C12</f>
        <v>45009</v>
      </c>
      <c r="D12" s="9"/>
      <c r="E12" s="12"/>
      <c r="F12" s="12"/>
      <c r="G12" s="16"/>
      <c r="H12" s="12"/>
      <c r="I12" s="12"/>
      <c r="J12" s="12"/>
      <c r="K12" s="43">
        <f t="shared" si="0"/>
        <v>0</v>
      </c>
      <c r="L12" s="26"/>
      <c r="M12" s="27">
        <f t="shared" si="1"/>
        <v>0</v>
      </c>
      <c r="N12" s="28"/>
      <c r="O12" s="27">
        <f t="shared" si="2"/>
        <v>0</v>
      </c>
      <c r="P12" s="28"/>
      <c r="Q12" s="27">
        <f t="shared" si="3"/>
        <v>0</v>
      </c>
      <c r="R12" s="28"/>
      <c r="S12" s="27">
        <f t="shared" si="4"/>
        <v>0</v>
      </c>
      <c r="T12" s="39">
        <f t="shared" si="5"/>
        <v>0</v>
      </c>
      <c r="U12" s="29"/>
      <c r="V12" s="28"/>
      <c r="W12" s="27">
        <f t="shared" si="6"/>
        <v>0</v>
      </c>
      <c r="X12" s="27"/>
      <c r="Y12" s="27">
        <f t="shared" si="7"/>
        <v>0</v>
      </c>
      <c r="Z12" s="27"/>
      <c r="AA12" s="27">
        <f t="shared" si="8"/>
        <v>0</v>
      </c>
      <c r="AB12" s="30"/>
      <c r="AC12" s="27">
        <f t="shared" si="9"/>
        <v>0</v>
      </c>
      <c r="AD12" s="25"/>
      <c r="AE12" s="27">
        <f t="shared" si="10"/>
        <v>0</v>
      </c>
      <c r="AF12" s="39">
        <f t="shared" si="11"/>
        <v>0</v>
      </c>
      <c r="AG12" s="29"/>
      <c r="AH12" s="30"/>
      <c r="AI12" s="27">
        <f t="shared" si="12"/>
        <v>0</v>
      </c>
      <c r="AJ12" s="30"/>
      <c r="AK12" s="27">
        <f t="shared" si="13"/>
        <v>0</v>
      </c>
      <c r="AL12" s="30"/>
      <c r="AM12" s="27">
        <f t="shared" si="14"/>
        <v>0</v>
      </c>
      <c r="AN12" s="30"/>
      <c r="AO12" s="27">
        <f t="shared" si="15"/>
        <v>0</v>
      </c>
      <c r="AP12" s="30"/>
      <c r="AQ12" s="27">
        <f t="shared" si="16"/>
        <v>0</v>
      </c>
      <c r="AR12" s="30"/>
      <c r="AS12" s="27">
        <f t="shared" si="17"/>
        <v>0</v>
      </c>
      <c r="AT12" s="30"/>
      <c r="AU12" s="27">
        <f t="shared" si="18"/>
        <v>0</v>
      </c>
      <c r="AV12" s="30"/>
      <c r="AW12" s="27">
        <f t="shared" si="19"/>
        <v>0</v>
      </c>
      <c r="AX12" s="30"/>
      <c r="AY12" s="27">
        <f t="shared" si="20"/>
        <v>0</v>
      </c>
      <c r="AZ12" s="30"/>
      <c r="BA12" s="27">
        <f t="shared" si="21"/>
        <v>0</v>
      </c>
      <c r="BB12" s="39">
        <f t="shared" si="22"/>
        <v>0</v>
      </c>
      <c r="BC12" s="27"/>
      <c r="BD12" s="30"/>
      <c r="BE12" s="27">
        <f t="shared" si="23"/>
        <v>0</v>
      </c>
      <c r="BF12" s="30"/>
      <c r="BG12" s="27">
        <f t="shared" si="24"/>
        <v>0</v>
      </c>
      <c r="BH12" s="30"/>
      <c r="BI12" s="27">
        <f t="shared" si="25"/>
        <v>0</v>
      </c>
      <c r="BJ12" s="30"/>
      <c r="BK12" s="27">
        <f t="shared" si="26"/>
        <v>0</v>
      </c>
      <c r="BL12" s="30"/>
      <c r="BM12" s="27">
        <f t="shared" si="27"/>
        <v>0</v>
      </c>
      <c r="BN12" s="39">
        <f t="shared" si="28"/>
        <v>0</v>
      </c>
      <c r="BO12" s="30"/>
      <c r="BP12" s="30"/>
      <c r="BQ12" s="27">
        <f t="shared" si="29"/>
        <v>0</v>
      </c>
      <c r="BR12" s="30"/>
      <c r="BS12" s="27">
        <f t="shared" si="30"/>
        <v>0</v>
      </c>
      <c r="BT12" s="30"/>
      <c r="BU12" s="27">
        <f t="shared" si="31"/>
        <v>0</v>
      </c>
      <c r="BV12" s="30"/>
      <c r="BW12" s="27">
        <f t="shared" si="32"/>
        <v>0</v>
      </c>
      <c r="BX12" s="30"/>
      <c r="BY12" s="27">
        <f t="shared" si="33"/>
        <v>0</v>
      </c>
      <c r="BZ12" s="30"/>
      <c r="CA12" s="27">
        <f t="shared" si="34"/>
        <v>0</v>
      </c>
      <c r="CB12" s="30"/>
      <c r="CC12" s="27">
        <f t="shared" si="35"/>
        <v>0</v>
      </c>
      <c r="CD12" s="39">
        <f t="shared" si="36"/>
        <v>0</v>
      </c>
      <c r="CE12" s="30"/>
      <c r="CF12" s="30"/>
      <c r="CG12" s="27">
        <f t="shared" si="37"/>
        <v>0</v>
      </c>
      <c r="CH12" s="30"/>
      <c r="CI12" s="27">
        <f t="shared" si="38"/>
        <v>0</v>
      </c>
      <c r="CJ12" s="30"/>
      <c r="CK12" s="27">
        <f t="shared" si="39"/>
        <v>0</v>
      </c>
      <c r="CL12" s="30"/>
      <c r="CM12" s="27">
        <f t="shared" si="40"/>
        <v>0</v>
      </c>
      <c r="CN12" s="30"/>
      <c r="CO12" s="27">
        <f t="shared" si="41"/>
        <v>0</v>
      </c>
      <c r="CP12" s="30"/>
      <c r="CQ12" s="27">
        <f t="shared" si="42"/>
        <v>0</v>
      </c>
      <c r="CR12" s="39">
        <f t="shared" si="43"/>
        <v>0</v>
      </c>
      <c r="CS12" s="27"/>
      <c r="CT12" s="30"/>
      <c r="CU12" s="27">
        <f t="shared" si="44"/>
        <v>0</v>
      </c>
      <c r="CV12" s="30"/>
      <c r="CW12" s="27">
        <f t="shared" si="45"/>
        <v>0</v>
      </c>
      <c r="CX12" s="30"/>
      <c r="CY12" s="27">
        <f t="shared" si="46"/>
        <v>0</v>
      </c>
      <c r="CZ12" s="39">
        <f t="shared" si="47"/>
        <v>0</v>
      </c>
      <c r="DA12" s="30"/>
      <c r="DB12" s="30"/>
      <c r="DC12" s="27">
        <f t="shared" si="48"/>
        <v>0</v>
      </c>
      <c r="DD12" s="30"/>
      <c r="DE12" s="27">
        <f t="shared" si="49"/>
        <v>0</v>
      </c>
      <c r="DF12" s="30"/>
      <c r="DG12" s="27">
        <f t="shared" si="50"/>
        <v>0</v>
      </c>
      <c r="DH12" s="30"/>
      <c r="DI12" s="27">
        <f t="shared" si="51"/>
        <v>0</v>
      </c>
      <c r="DJ12" s="30"/>
      <c r="DK12" s="27">
        <f t="shared" si="52"/>
        <v>0</v>
      </c>
      <c r="DL12" s="30"/>
      <c r="DM12" s="27">
        <f t="shared" si="53"/>
        <v>0</v>
      </c>
      <c r="DN12" s="30"/>
      <c r="DO12" s="27">
        <f t="shared" si="54"/>
        <v>0</v>
      </c>
      <c r="DP12" s="49">
        <f t="shared" si="65"/>
        <v>0</v>
      </c>
      <c r="DQ12" s="27"/>
      <c r="DR12" s="30"/>
      <c r="DS12" s="27">
        <f t="shared" si="55"/>
        <v>0</v>
      </c>
      <c r="DT12" s="30"/>
      <c r="DU12" s="27">
        <f t="shared" si="56"/>
        <v>0</v>
      </c>
      <c r="DV12" s="30"/>
      <c r="DW12" s="27">
        <f t="shared" si="57"/>
        <v>0</v>
      </c>
      <c r="DX12" s="30"/>
      <c r="DY12" s="27">
        <f t="shared" si="58"/>
        <v>0</v>
      </c>
      <c r="DZ12" s="30"/>
      <c r="EA12" s="27">
        <f t="shared" si="59"/>
        <v>0</v>
      </c>
      <c r="EB12" s="30"/>
      <c r="EC12" s="27">
        <f t="shared" si="60"/>
        <v>0</v>
      </c>
      <c r="ED12" s="30"/>
      <c r="EE12" s="27">
        <f t="shared" si="61"/>
        <v>0</v>
      </c>
      <c r="EF12" s="30"/>
      <c r="EG12" s="27">
        <f t="shared" si="62"/>
        <v>0</v>
      </c>
      <c r="EH12" s="30"/>
      <c r="EI12" s="27">
        <f t="shared" si="63"/>
        <v>0</v>
      </c>
      <c r="EJ12" s="49">
        <f t="shared" si="64"/>
        <v>0</v>
      </c>
    </row>
    <row r="13" spans="1:141" ht="16.5" x14ac:dyDescent="0.3">
      <c r="A13" s="4" t="str">
        <f>Vstup!A13</f>
        <v>Kovaříková Jaroslava</v>
      </c>
      <c r="B13" s="31">
        <f>Vstup!B13</f>
        <v>525209273</v>
      </c>
      <c r="C13" s="9">
        <f>Vstup!C13</f>
        <v>45132</v>
      </c>
      <c r="D13" s="9"/>
      <c r="E13" s="12"/>
      <c r="F13" s="12"/>
      <c r="G13" s="16"/>
      <c r="H13" s="12"/>
      <c r="I13" s="12"/>
      <c r="J13" s="12"/>
      <c r="K13" s="43">
        <f t="shared" si="0"/>
        <v>0</v>
      </c>
      <c r="L13" s="26"/>
      <c r="M13" s="27">
        <f t="shared" si="1"/>
        <v>0</v>
      </c>
      <c r="N13" s="28"/>
      <c r="O13" s="27">
        <f t="shared" si="2"/>
        <v>0</v>
      </c>
      <c r="P13" s="28"/>
      <c r="Q13" s="27">
        <f t="shared" si="3"/>
        <v>0</v>
      </c>
      <c r="R13" s="28"/>
      <c r="S13" s="27">
        <f t="shared" si="4"/>
        <v>0</v>
      </c>
      <c r="T13" s="39">
        <f t="shared" si="5"/>
        <v>0</v>
      </c>
      <c r="U13" s="29"/>
      <c r="V13" s="28"/>
      <c r="W13" s="27">
        <f t="shared" si="6"/>
        <v>0</v>
      </c>
      <c r="X13" s="27"/>
      <c r="Y13" s="27">
        <f t="shared" si="7"/>
        <v>0</v>
      </c>
      <c r="Z13" s="27"/>
      <c r="AA13" s="27">
        <f t="shared" si="8"/>
        <v>0</v>
      </c>
      <c r="AB13" s="30"/>
      <c r="AC13" s="27">
        <f t="shared" si="9"/>
        <v>0</v>
      </c>
      <c r="AD13" s="25"/>
      <c r="AE13" s="27">
        <f t="shared" si="10"/>
        <v>0</v>
      </c>
      <c r="AF13" s="39">
        <f t="shared" si="11"/>
        <v>0</v>
      </c>
      <c r="AG13" s="29"/>
      <c r="AH13" s="30"/>
      <c r="AI13" s="27">
        <f t="shared" si="12"/>
        <v>0</v>
      </c>
      <c r="AJ13" s="30"/>
      <c r="AK13" s="27">
        <f t="shared" si="13"/>
        <v>0</v>
      </c>
      <c r="AL13" s="30"/>
      <c r="AM13" s="27">
        <f t="shared" si="14"/>
        <v>0</v>
      </c>
      <c r="AN13" s="30"/>
      <c r="AO13" s="27">
        <f t="shared" si="15"/>
        <v>0</v>
      </c>
      <c r="AP13" s="30"/>
      <c r="AQ13" s="27">
        <f t="shared" si="16"/>
        <v>0</v>
      </c>
      <c r="AR13" s="30"/>
      <c r="AS13" s="27">
        <f t="shared" si="17"/>
        <v>0</v>
      </c>
      <c r="AT13" s="30"/>
      <c r="AU13" s="27">
        <f t="shared" si="18"/>
        <v>0</v>
      </c>
      <c r="AV13" s="30"/>
      <c r="AW13" s="27">
        <f t="shared" si="19"/>
        <v>0</v>
      </c>
      <c r="AX13" s="30"/>
      <c r="AY13" s="27">
        <f t="shared" si="20"/>
        <v>0</v>
      </c>
      <c r="AZ13" s="30"/>
      <c r="BA13" s="27">
        <f t="shared" si="21"/>
        <v>0</v>
      </c>
      <c r="BB13" s="39">
        <f t="shared" si="22"/>
        <v>0</v>
      </c>
      <c r="BC13" s="27"/>
      <c r="BD13" s="30"/>
      <c r="BE13" s="27">
        <f t="shared" si="23"/>
        <v>0</v>
      </c>
      <c r="BF13" s="30"/>
      <c r="BG13" s="27">
        <f t="shared" si="24"/>
        <v>0</v>
      </c>
      <c r="BH13" s="30"/>
      <c r="BI13" s="27">
        <f t="shared" si="25"/>
        <v>0</v>
      </c>
      <c r="BJ13" s="30"/>
      <c r="BK13" s="27">
        <f t="shared" si="26"/>
        <v>0</v>
      </c>
      <c r="BL13" s="30"/>
      <c r="BM13" s="27">
        <f t="shared" si="27"/>
        <v>0</v>
      </c>
      <c r="BN13" s="39">
        <f t="shared" si="28"/>
        <v>0</v>
      </c>
      <c r="BO13" s="30"/>
      <c r="BP13" s="30"/>
      <c r="BQ13" s="27">
        <f t="shared" si="29"/>
        <v>0</v>
      </c>
      <c r="BR13" s="30"/>
      <c r="BS13" s="27">
        <f t="shared" si="30"/>
        <v>0</v>
      </c>
      <c r="BT13" s="30"/>
      <c r="BU13" s="27">
        <f t="shared" si="31"/>
        <v>0</v>
      </c>
      <c r="BV13" s="30"/>
      <c r="BW13" s="27">
        <f t="shared" si="32"/>
        <v>0</v>
      </c>
      <c r="BX13" s="30"/>
      <c r="BY13" s="27">
        <f t="shared" si="33"/>
        <v>0</v>
      </c>
      <c r="BZ13" s="30"/>
      <c r="CA13" s="27">
        <f t="shared" si="34"/>
        <v>0</v>
      </c>
      <c r="CB13" s="30"/>
      <c r="CC13" s="27">
        <f t="shared" si="35"/>
        <v>0</v>
      </c>
      <c r="CD13" s="39">
        <f t="shared" si="36"/>
        <v>0</v>
      </c>
      <c r="CE13" s="30"/>
      <c r="CF13" s="30"/>
      <c r="CG13" s="27">
        <f t="shared" si="37"/>
        <v>0</v>
      </c>
      <c r="CH13" s="30"/>
      <c r="CI13" s="27">
        <f t="shared" si="38"/>
        <v>0</v>
      </c>
      <c r="CJ13" s="30"/>
      <c r="CK13" s="27">
        <f t="shared" si="39"/>
        <v>0</v>
      </c>
      <c r="CL13" s="30"/>
      <c r="CM13" s="27">
        <f t="shared" si="40"/>
        <v>0</v>
      </c>
      <c r="CN13" s="30"/>
      <c r="CO13" s="27">
        <f t="shared" si="41"/>
        <v>0</v>
      </c>
      <c r="CP13" s="30"/>
      <c r="CQ13" s="27">
        <f t="shared" si="42"/>
        <v>0</v>
      </c>
      <c r="CR13" s="39">
        <f t="shared" si="43"/>
        <v>0</v>
      </c>
      <c r="CS13" s="27"/>
      <c r="CT13" s="30"/>
      <c r="CU13" s="27">
        <f t="shared" si="44"/>
        <v>0</v>
      </c>
      <c r="CV13" s="30"/>
      <c r="CW13" s="27">
        <f t="shared" si="45"/>
        <v>0</v>
      </c>
      <c r="CX13" s="30"/>
      <c r="CY13" s="27">
        <f t="shared" si="46"/>
        <v>0</v>
      </c>
      <c r="CZ13" s="39">
        <f t="shared" si="47"/>
        <v>0</v>
      </c>
      <c r="DA13" s="30"/>
      <c r="DB13" s="30"/>
      <c r="DC13" s="27">
        <f t="shared" si="48"/>
        <v>0</v>
      </c>
      <c r="DD13" s="30"/>
      <c r="DE13" s="27">
        <f t="shared" si="49"/>
        <v>0</v>
      </c>
      <c r="DF13" s="30"/>
      <c r="DG13" s="27">
        <f t="shared" si="50"/>
        <v>0</v>
      </c>
      <c r="DH13" s="30"/>
      <c r="DI13" s="27">
        <f t="shared" si="51"/>
        <v>0</v>
      </c>
      <c r="DJ13" s="30"/>
      <c r="DK13" s="27">
        <f t="shared" si="52"/>
        <v>0</v>
      </c>
      <c r="DL13" s="30"/>
      <c r="DM13" s="27">
        <f t="shared" si="53"/>
        <v>0</v>
      </c>
      <c r="DN13" s="30"/>
      <c r="DO13" s="27">
        <f t="shared" si="54"/>
        <v>0</v>
      </c>
      <c r="DP13" s="49">
        <f t="shared" si="65"/>
        <v>0</v>
      </c>
      <c r="DQ13" s="27"/>
      <c r="DR13" s="30"/>
      <c r="DS13" s="27">
        <f t="shared" si="55"/>
        <v>0</v>
      </c>
      <c r="DT13" s="30"/>
      <c r="DU13" s="27">
        <f t="shared" si="56"/>
        <v>0</v>
      </c>
      <c r="DV13" s="30"/>
      <c r="DW13" s="27">
        <f t="shared" si="57"/>
        <v>0</v>
      </c>
      <c r="DX13" s="30"/>
      <c r="DY13" s="27">
        <f t="shared" si="58"/>
        <v>0</v>
      </c>
      <c r="DZ13" s="30"/>
      <c r="EA13" s="27">
        <f t="shared" si="59"/>
        <v>0</v>
      </c>
      <c r="EB13" s="30"/>
      <c r="EC13" s="27">
        <f t="shared" si="60"/>
        <v>0</v>
      </c>
      <c r="ED13" s="30"/>
      <c r="EE13" s="27">
        <f t="shared" si="61"/>
        <v>0</v>
      </c>
      <c r="EF13" s="30"/>
      <c r="EG13" s="27">
        <f t="shared" si="62"/>
        <v>0</v>
      </c>
      <c r="EH13" s="30"/>
      <c r="EI13" s="27">
        <f t="shared" si="63"/>
        <v>0</v>
      </c>
      <c r="EJ13" s="49">
        <f t="shared" si="64"/>
        <v>0</v>
      </c>
    </row>
    <row r="14" spans="1:141" ht="16.5" x14ac:dyDescent="0.3">
      <c r="A14" s="4" t="str">
        <f>Vstup!A14</f>
        <v>Šiška Radovan</v>
      </c>
      <c r="B14" s="31">
        <f>Vstup!B14</f>
        <v>6208281827</v>
      </c>
      <c r="C14" s="9">
        <f>Vstup!C14</f>
        <v>45104</v>
      </c>
      <c r="D14" s="9"/>
      <c r="E14" s="12"/>
      <c r="F14" s="12"/>
      <c r="G14" s="16"/>
      <c r="H14" s="12"/>
      <c r="I14" s="12"/>
      <c r="J14" s="12"/>
      <c r="K14" s="43">
        <f t="shared" si="0"/>
        <v>0</v>
      </c>
      <c r="L14" s="26"/>
      <c r="M14" s="27">
        <f t="shared" si="1"/>
        <v>0</v>
      </c>
      <c r="N14" s="28"/>
      <c r="O14" s="27">
        <f t="shared" si="2"/>
        <v>0</v>
      </c>
      <c r="P14" s="28"/>
      <c r="Q14" s="27">
        <f t="shared" si="3"/>
        <v>0</v>
      </c>
      <c r="R14" s="28"/>
      <c r="S14" s="27">
        <f t="shared" si="4"/>
        <v>0</v>
      </c>
      <c r="T14" s="39">
        <f t="shared" si="5"/>
        <v>0</v>
      </c>
      <c r="U14" s="29"/>
      <c r="V14" s="28"/>
      <c r="W14" s="27">
        <f t="shared" si="6"/>
        <v>0</v>
      </c>
      <c r="X14" s="27"/>
      <c r="Y14" s="27">
        <f t="shared" si="7"/>
        <v>0</v>
      </c>
      <c r="Z14" s="27"/>
      <c r="AA14" s="27">
        <f t="shared" si="8"/>
        <v>0</v>
      </c>
      <c r="AB14" s="30"/>
      <c r="AC14" s="27">
        <f t="shared" si="9"/>
        <v>0</v>
      </c>
      <c r="AD14" s="25"/>
      <c r="AE14" s="27">
        <f t="shared" si="10"/>
        <v>0</v>
      </c>
      <c r="AF14" s="39">
        <f t="shared" si="11"/>
        <v>0</v>
      </c>
      <c r="AG14" s="29"/>
      <c r="AH14" s="30"/>
      <c r="AI14" s="27">
        <f t="shared" si="12"/>
        <v>0</v>
      </c>
      <c r="AJ14" s="30"/>
      <c r="AK14" s="27">
        <f t="shared" si="13"/>
        <v>0</v>
      </c>
      <c r="AL14" s="30"/>
      <c r="AM14" s="27">
        <f t="shared" si="14"/>
        <v>0</v>
      </c>
      <c r="AN14" s="30"/>
      <c r="AO14" s="27">
        <f t="shared" si="15"/>
        <v>0</v>
      </c>
      <c r="AP14" s="30"/>
      <c r="AQ14" s="27">
        <f t="shared" si="16"/>
        <v>0</v>
      </c>
      <c r="AR14" s="30"/>
      <c r="AS14" s="27">
        <f t="shared" si="17"/>
        <v>0</v>
      </c>
      <c r="AT14" s="30"/>
      <c r="AU14" s="27">
        <f t="shared" si="18"/>
        <v>0</v>
      </c>
      <c r="AV14" s="30"/>
      <c r="AW14" s="27">
        <f t="shared" si="19"/>
        <v>0</v>
      </c>
      <c r="AX14" s="30"/>
      <c r="AY14" s="27">
        <f t="shared" si="20"/>
        <v>0</v>
      </c>
      <c r="AZ14" s="30"/>
      <c r="BA14" s="27">
        <f t="shared" si="21"/>
        <v>0</v>
      </c>
      <c r="BB14" s="39">
        <f t="shared" si="22"/>
        <v>0</v>
      </c>
      <c r="BC14" s="27"/>
      <c r="BD14" s="30"/>
      <c r="BE14" s="27">
        <f t="shared" si="23"/>
        <v>0</v>
      </c>
      <c r="BF14" s="30"/>
      <c r="BG14" s="27">
        <f t="shared" si="24"/>
        <v>0</v>
      </c>
      <c r="BH14" s="30"/>
      <c r="BI14" s="27">
        <f t="shared" si="25"/>
        <v>0</v>
      </c>
      <c r="BJ14" s="30"/>
      <c r="BK14" s="27">
        <f t="shared" si="26"/>
        <v>0</v>
      </c>
      <c r="BL14" s="30"/>
      <c r="BM14" s="27">
        <f t="shared" si="27"/>
        <v>0</v>
      </c>
      <c r="BN14" s="39">
        <f t="shared" si="28"/>
        <v>0</v>
      </c>
      <c r="BO14" s="30"/>
      <c r="BP14" s="30"/>
      <c r="BQ14" s="27">
        <f t="shared" si="29"/>
        <v>0</v>
      </c>
      <c r="BR14" s="30"/>
      <c r="BS14" s="27">
        <f t="shared" si="30"/>
        <v>0</v>
      </c>
      <c r="BT14" s="30"/>
      <c r="BU14" s="27">
        <f t="shared" si="31"/>
        <v>0</v>
      </c>
      <c r="BV14" s="30"/>
      <c r="BW14" s="27">
        <f t="shared" si="32"/>
        <v>0</v>
      </c>
      <c r="BX14" s="30"/>
      <c r="BY14" s="27">
        <f t="shared" si="33"/>
        <v>0</v>
      </c>
      <c r="BZ14" s="30"/>
      <c r="CA14" s="27">
        <f t="shared" si="34"/>
        <v>0</v>
      </c>
      <c r="CB14" s="30"/>
      <c r="CC14" s="27">
        <f t="shared" si="35"/>
        <v>0</v>
      </c>
      <c r="CD14" s="39">
        <f t="shared" si="36"/>
        <v>0</v>
      </c>
      <c r="CE14" s="30"/>
      <c r="CF14" s="30"/>
      <c r="CG14" s="27">
        <f t="shared" si="37"/>
        <v>0</v>
      </c>
      <c r="CH14" s="30"/>
      <c r="CI14" s="27">
        <f t="shared" si="38"/>
        <v>0</v>
      </c>
      <c r="CJ14" s="30"/>
      <c r="CK14" s="27">
        <f t="shared" si="39"/>
        <v>0</v>
      </c>
      <c r="CL14" s="30"/>
      <c r="CM14" s="27">
        <f t="shared" si="40"/>
        <v>0</v>
      </c>
      <c r="CN14" s="30"/>
      <c r="CO14" s="27">
        <f t="shared" si="41"/>
        <v>0</v>
      </c>
      <c r="CP14" s="30"/>
      <c r="CQ14" s="27">
        <f t="shared" si="42"/>
        <v>0</v>
      </c>
      <c r="CR14" s="39">
        <f t="shared" si="43"/>
        <v>0</v>
      </c>
      <c r="CS14" s="27"/>
      <c r="CT14" s="30"/>
      <c r="CU14" s="27">
        <f t="shared" si="44"/>
        <v>0</v>
      </c>
      <c r="CV14" s="30"/>
      <c r="CW14" s="27">
        <f t="shared" si="45"/>
        <v>0</v>
      </c>
      <c r="CX14" s="30"/>
      <c r="CY14" s="27">
        <f t="shared" si="46"/>
        <v>0</v>
      </c>
      <c r="CZ14" s="39">
        <f t="shared" si="47"/>
        <v>0</v>
      </c>
      <c r="DA14" s="30"/>
      <c r="DB14" s="30"/>
      <c r="DC14" s="27">
        <f t="shared" si="48"/>
        <v>0</v>
      </c>
      <c r="DD14" s="30"/>
      <c r="DE14" s="27">
        <f t="shared" si="49"/>
        <v>0</v>
      </c>
      <c r="DF14" s="30"/>
      <c r="DG14" s="27">
        <f t="shared" si="50"/>
        <v>0</v>
      </c>
      <c r="DH14" s="30"/>
      <c r="DI14" s="27">
        <f t="shared" si="51"/>
        <v>0</v>
      </c>
      <c r="DJ14" s="30"/>
      <c r="DK14" s="27">
        <f t="shared" si="52"/>
        <v>0</v>
      </c>
      <c r="DL14" s="30"/>
      <c r="DM14" s="27">
        <f t="shared" si="53"/>
        <v>0</v>
      </c>
      <c r="DN14" s="30"/>
      <c r="DO14" s="27">
        <f t="shared" si="54"/>
        <v>0</v>
      </c>
      <c r="DP14" s="49">
        <f t="shared" si="65"/>
        <v>0</v>
      </c>
      <c r="DQ14" s="27"/>
      <c r="DR14" s="30"/>
      <c r="DS14" s="27">
        <f t="shared" si="55"/>
        <v>0</v>
      </c>
      <c r="DT14" s="30"/>
      <c r="DU14" s="27">
        <f t="shared" si="56"/>
        <v>0</v>
      </c>
      <c r="DV14" s="30"/>
      <c r="DW14" s="27">
        <f t="shared" si="57"/>
        <v>0</v>
      </c>
      <c r="DX14" s="30"/>
      <c r="DY14" s="27">
        <f t="shared" si="58"/>
        <v>0</v>
      </c>
      <c r="DZ14" s="30"/>
      <c r="EA14" s="27">
        <f t="shared" si="59"/>
        <v>0</v>
      </c>
      <c r="EB14" s="30"/>
      <c r="EC14" s="27">
        <f t="shared" si="60"/>
        <v>0</v>
      </c>
      <c r="ED14" s="30"/>
      <c r="EE14" s="27">
        <f t="shared" si="61"/>
        <v>0</v>
      </c>
      <c r="EF14" s="30"/>
      <c r="EG14" s="27">
        <f t="shared" si="62"/>
        <v>0</v>
      </c>
      <c r="EH14" s="30"/>
      <c r="EI14" s="27">
        <f t="shared" si="63"/>
        <v>0</v>
      </c>
      <c r="EJ14" s="49">
        <f t="shared" si="64"/>
        <v>0</v>
      </c>
    </row>
    <row r="15" spans="1:141" ht="16.5" x14ac:dyDescent="0.3">
      <c r="A15" s="4" t="str">
        <f>Vstup!A15</f>
        <v>Štěpánová Irena</v>
      </c>
      <c r="B15" s="31">
        <f>Vstup!B15</f>
        <v>7651044841</v>
      </c>
      <c r="C15" s="9">
        <f>Vstup!C15</f>
        <v>45104</v>
      </c>
      <c r="D15" s="9"/>
      <c r="E15" s="12"/>
      <c r="F15" s="12"/>
      <c r="G15" s="16"/>
      <c r="H15" s="12"/>
      <c r="I15" s="12"/>
      <c r="J15" s="12"/>
      <c r="K15" s="43">
        <f t="shared" si="0"/>
        <v>0</v>
      </c>
      <c r="L15" s="26"/>
      <c r="M15" s="27">
        <f t="shared" si="1"/>
        <v>0</v>
      </c>
      <c r="N15" s="28"/>
      <c r="O15" s="27">
        <f t="shared" si="2"/>
        <v>0</v>
      </c>
      <c r="P15" s="28"/>
      <c r="Q15" s="27">
        <f t="shared" si="3"/>
        <v>0</v>
      </c>
      <c r="R15" s="28"/>
      <c r="S15" s="27">
        <f t="shared" si="4"/>
        <v>0</v>
      </c>
      <c r="T15" s="39">
        <f t="shared" si="5"/>
        <v>0</v>
      </c>
      <c r="U15" s="29"/>
      <c r="V15" s="28"/>
      <c r="W15" s="27">
        <f t="shared" si="6"/>
        <v>0</v>
      </c>
      <c r="X15" s="27"/>
      <c r="Y15" s="27">
        <f t="shared" si="7"/>
        <v>0</v>
      </c>
      <c r="Z15" s="27"/>
      <c r="AA15" s="27">
        <f t="shared" si="8"/>
        <v>0</v>
      </c>
      <c r="AB15" s="30"/>
      <c r="AC15" s="27">
        <f t="shared" si="9"/>
        <v>0</v>
      </c>
      <c r="AD15" s="25"/>
      <c r="AE15" s="27">
        <f t="shared" si="10"/>
        <v>0</v>
      </c>
      <c r="AF15" s="39">
        <f t="shared" si="11"/>
        <v>0</v>
      </c>
      <c r="AG15" s="29"/>
      <c r="AH15" s="30"/>
      <c r="AI15" s="27">
        <f t="shared" si="12"/>
        <v>0</v>
      </c>
      <c r="AJ15" s="30"/>
      <c r="AK15" s="27">
        <f t="shared" si="13"/>
        <v>0</v>
      </c>
      <c r="AL15" s="30"/>
      <c r="AM15" s="27">
        <f t="shared" si="14"/>
        <v>0</v>
      </c>
      <c r="AN15" s="30"/>
      <c r="AO15" s="27">
        <f t="shared" si="15"/>
        <v>0</v>
      </c>
      <c r="AP15" s="30"/>
      <c r="AQ15" s="27">
        <f t="shared" si="16"/>
        <v>0</v>
      </c>
      <c r="AR15" s="30"/>
      <c r="AS15" s="27">
        <f t="shared" si="17"/>
        <v>0</v>
      </c>
      <c r="AT15" s="30"/>
      <c r="AU15" s="27">
        <f t="shared" si="18"/>
        <v>0</v>
      </c>
      <c r="AV15" s="30"/>
      <c r="AW15" s="27">
        <f t="shared" si="19"/>
        <v>0</v>
      </c>
      <c r="AX15" s="30"/>
      <c r="AY15" s="27">
        <f t="shared" si="20"/>
        <v>0</v>
      </c>
      <c r="AZ15" s="30"/>
      <c r="BA15" s="27">
        <f t="shared" si="21"/>
        <v>0</v>
      </c>
      <c r="BB15" s="39">
        <f t="shared" si="22"/>
        <v>0</v>
      </c>
      <c r="BC15" s="27"/>
      <c r="BD15" s="30"/>
      <c r="BE15" s="27">
        <f t="shared" si="23"/>
        <v>0</v>
      </c>
      <c r="BF15" s="30"/>
      <c r="BG15" s="27">
        <f t="shared" si="24"/>
        <v>0</v>
      </c>
      <c r="BH15" s="30"/>
      <c r="BI15" s="27">
        <f t="shared" si="25"/>
        <v>0</v>
      </c>
      <c r="BJ15" s="30"/>
      <c r="BK15" s="27">
        <f t="shared" si="26"/>
        <v>0</v>
      </c>
      <c r="BL15" s="30"/>
      <c r="BM15" s="27">
        <f t="shared" si="27"/>
        <v>0</v>
      </c>
      <c r="BN15" s="39">
        <f t="shared" si="28"/>
        <v>0</v>
      </c>
      <c r="BO15" s="30"/>
      <c r="BP15" s="30"/>
      <c r="BQ15" s="27">
        <f t="shared" si="29"/>
        <v>0</v>
      </c>
      <c r="BR15" s="30"/>
      <c r="BS15" s="27">
        <f t="shared" si="30"/>
        <v>0</v>
      </c>
      <c r="BT15" s="30"/>
      <c r="BU15" s="27">
        <f t="shared" si="31"/>
        <v>0</v>
      </c>
      <c r="BV15" s="30"/>
      <c r="BW15" s="27">
        <f t="shared" si="32"/>
        <v>0</v>
      </c>
      <c r="BX15" s="30"/>
      <c r="BY15" s="27">
        <f t="shared" si="33"/>
        <v>0</v>
      </c>
      <c r="BZ15" s="30"/>
      <c r="CA15" s="27">
        <f t="shared" si="34"/>
        <v>0</v>
      </c>
      <c r="CB15" s="30"/>
      <c r="CC15" s="27">
        <f t="shared" si="35"/>
        <v>0</v>
      </c>
      <c r="CD15" s="39">
        <f t="shared" si="36"/>
        <v>0</v>
      </c>
      <c r="CE15" s="30"/>
      <c r="CF15" s="30"/>
      <c r="CG15" s="27">
        <f t="shared" si="37"/>
        <v>0</v>
      </c>
      <c r="CH15" s="30"/>
      <c r="CI15" s="27">
        <f t="shared" si="38"/>
        <v>0</v>
      </c>
      <c r="CJ15" s="30"/>
      <c r="CK15" s="27">
        <f t="shared" si="39"/>
        <v>0</v>
      </c>
      <c r="CL15" s="30"/>
      <c r="CM15" s="27">
        <f t="shared" si="40"/>
        <v>0</v>
      </c>
      <c r="CN15" s="30"/>
      <c r="CO15" s="27">
        <f t="shared" si="41"/>
        <v>0</v>
      </c>
      <c r="CP15" s="30"/>
      <c r="CQ15" s="27">
        <f t="shared" si="42"/>
        <v>0</v>
      </c>
      <c r="CR15" s="39">
        <f t="shared" si="43"/>
        <v>0</v>
      </c>
      <c r="CS15" s="27"/>
      <c r="CT15" s="30"/>
      <c r="CU15" s="27">
        <f t="shared" si="44"/>
        <v>0</v>
      </c>
      <c r="CV15" s="30"/>
      <c r="CW15" s="27">
        <f t="shared" si="45"/>
        <v>0</v>
      </c>
      <c r="CX15" s="30"/>
      <c r="CY15" s="27">
        <f t="shared" si="46"/>
        <v>0</v>
      </c>
      <c r="CZ15" s="39">
        <f t="shared" si="47"/>
        <v>0</v>
      </c>
      <c r="DA15" s="30"/>
      <c r="DB15" s="30"/>
      <c r="DC15" s="27">
        <f t="shared" si="48"/>
        <v>0</v>
      </c>
      <c r="DD15" s="30"/>
      <c r="DE15" s="27">
        <f t="shared" si="49"/>
        <v>0</v>
      </c>
      <c r="DF15" s="30"/>
      <c r="DG15" s="27">
        <f t="shared" si="50"/>
        <v>0</v>
      </c>
      <c r="DH15" s="30"/>
      <c r="DI15" s="27">
        <f t="shared" si="51"/>
        <v>0</v>
      </c>
      <c r="DJ15" s="30"/>
      <c r="DK15" s="27">
        <f t="shared" si="52"/>
        <v>0</v>
      </c>
      <c r="DL15" s="30"/>
      <c r="DM15" s="27">
        <f t="shared" si="53"/>
        <v>0</v>
      </c>
      <c r="DN15" s="30"/>
      <c r="DO15" s="27">
        <f t="shared" si="54"/>
        <v>0</v>
      </c>
      <c r="DP15" s="49">
        <f t="shared" si="65"/>
        <v>0</v>
      </c>
      <c r="DQ15" s="27"/>
      <c r="DR15" s="30"/>
      <c r="DS15" s="27">
        <f t="shared" si="55"/>
        <v>0</v>
      </c>
      <c r="DT15" s="30"/>
      <c r="DU15" s="27">
        <f t="shared" si="56"/>
        <v>0</v>
      </c>
      <c r="DV15" s="30"/>
      <c r="DW15" s="27">
        <f t="shared" si="57"/>
        <v>0</v>
      </c>
      <c r="DX15" s="30"/>
      <c r="DY15" s="27">
        <f t="shared" si="58"/>
        <v>0</v>
      </c>
      <c r="DZ15" s="30"/>
      <c r="EA15" s="27">
        <f t="shared" si="59"/>
        <v>0</v>
      </c>
      <c r="EB15" s="30"/>
      <c r="EC15" s="27">
        <f t="shared" si="60"/>
        <v>0</v>
      </c>
      <c r="ED15" s="30"/>
      <c r="EE15" s="27">
        <f t="shared" si="61"/>
        <v>0</v>
      </c>
      <c r="EF15" s="30"/>
      <c r="EG15" s="27">
        <f t="shared" si="62"/>
        <v>0</v>
      </c>
      <c r="EH15" s="30"/>
      <c r="EI15" s="27">
        <f t="shared" si="63"/>
        <v>0</v>
      </c>
      <c r="EJ15" s="49">
        <f t="shared" si="64"/>
        <v>0</v>
      </c>
    </row>
    <row r="16" spans="1:141" ht="16.5" x14ac:dyDescent="0.3">
      <c r="A16" s="4" t="str">
        <f>Vstup!A16</f>
        <v>Korba Milan</v>
      </c>
      <c r="B16" s="31">
        <f>Vstup!B16</f>
        <v>450102766</v>
      </c>
      <c r="C16" s="9">
        <f>Vstup!C16</f>
        <v>45181</v>
      </c>
      <c r="D16" s="9"/>
      <c r="E16" s="12"/>
      <c r="F16" s="12"/>
      <c r="G16" s="16"/>
      <c r="H16" s="12"/>
      <c r="I16" s="12"/>
      <c r="J16" s="12"/>
      <c r="K16" s="43">
        <f t="shared" si="0"/>
        <v>0</v>
      </c>
      <c r="L16" s="26"/>
      <c r="M16" s="27">
        <f t="shared" si="1"/>
        <v>0</v>
      </c>
      <c r="N16" s="28"/>
      <c r="O16" s="27">
        <f t="shared" si="2"/>
        <v>0</v>
      </c>
      <c r="P16" s="28"/>
      <c r="Q16" s="27">
        <f t="shared" si="3"/>
        <v>0</v>
      </c>
      <c r="R16" s="28"/>
      <c r="S16" s="27">
        <f t="shared" si="4"/>
        <v>0</v>
      </c>
      <c r="T16" s="39">
        <f t="shared" si="5"/>
        <v>0</v>
      </c>
      <c r="U16" s="29"/>
      <c r="V16" s="28"/>
      <c r="W16" s="27">
        <f t="shared" si="6"/>
        <v>0</v>
      </c>
      <c r="X16" s="27"/>
      <c r="Y16" s="27">
        <f t="shared" si="7"/>
        <v>0</v>
      </c>
      <c r="Z16" s="27"/>
      <c r="AA16" s="27">
        <f t="shared" si="8"/>
        <v>0</v>
      </c>
      <c r="AB16" s="30"/>
      <c r="AC16" s="27">
        <f t="shared" si="9"/>
        <v>0</v>
      </c>
      <c r="AD16" s="25"/>
      <c r="AE16" s="27">
        <f t="shared" si="10"/>
        <v>0</v>
      </c>
      <c r="AF16" s="39">
        <f t="shared" si="11"/>
        <v>0</v>
      </c>
      <c r="AG16" s="29"/>
      <c r="AH16" s="30"/>
      <c r="AI16" s="27">
        <f t="shared" si="12"/>
        <v>0</v>
      </c>
      <c r="AJ16" s="30"/>
      <c r="AK16" s="27">
        <f t="shared" si="13"/>
        <v>0</v>
      </c>
      <c r="AL16" s="30"/>
      <c r="AM16" s="27">
        <f t="shared" si="14"/>
        <v>0</v>
      </c>
      <c r="AN16" s="30"/>
      <c r="AO16" s="27">
        <f t="shared" si="15"/>
        <v>0</v>
      </c>
      <c r="AP16" s="30"/>
      <c r="AQ16" s="27">
        <f t="shared" si="16"/>
        <v>0</v>
      </c>
      <c r="AR16" s="30"/>
      <c r="AS16" s="27">
        <f t="shared" si="17"/>
        <v>0</v>
      </c>
      <c r="AT16" s="30"/>
      <c r="AU16" s="27">
        <f t="shared" si="18"/>
        <v>0</v>
      </c>
      <c r="AV16" s="30"/>
      <c r="AW16" s="27">
        <f t="shared" si="19"/>
        <v>0</v>
      </c>
      <c r="AX16" s="30"/>
      <c r="AY16" s="27">
        <f t="shared" si="20"/>
        <v>0</v>
      </c>
      <c r="AZ16" s="30"/>
      <c r="BA16" s="27">
        <f t="shared" si="21"/>
        <v>0</v>
      </c>
      <c r="BB16" s="39">
        <f t="shared" si="22"/>
        <v>0</v>
      </c>
      <c r="BC16" s="27"/>
      <c r="BD16" s="30"/>
      <c r="BE16" s="27">
        <f t="shared" si="23"/>
        <v>0</v>
      </c>
      <c r="BF16" s="30"/>
      <c r="BG16" s="27">
        <f t="shared" si="24"/>
        <v>0</v>
      </c>
      <c r="BH16" s="30"/>
      <c r="BI16" s="27">
        <f t="shared" si="25"/>
        <v>0</v>
      </c>
      <c r="BJ16" s="30"/>
      <c r="BK16" s="27">
        <f t="shared" si="26"/>
        <v>0</v>
      </c>
      <c r="BL16" s="30"/>
      <c r="BM16" s="27">
        <f t="shared" si="27"/>
        <v>0</v>
      </c>
      <c r="BN16" s="39">
        <f t="shared" si="28"/>
        <v>0</v>
      </c>
      <c r="BO16" s="30"/>
      <c r="BP16" s="30"/>
      <c r="BQ16" s="27">
        <f t="shared" si="29"/>
        <v>0</v>
      </c>
      <c r="BR16" s="30"/>
      <c r="BS16" s="27">
        <f t="shared" si="30"/>
        <v>0</v>
      </c>
      <c r="BT16" s="30"/>
      <c r="BU16" s="27">
        <f t="shared" si="31"/>
        <v>0</v>
      </c>
      <c r="BV16" s="30"/>
      <c r="BW16" s="27">
        <f t="shared" si="32"/>
        <v>0</v>
      </c>
      <c r="BX16" s="30"/>
      <c r="BY16" s="27">
        <f t="shared" si="33"/>
        <v>0</v>
      </c>
      <c r="BZ16" s="30"/>
      <c r="CA16" s="27">
        <f t="shared" si="34"/>
        <v>0</v>
      </c>
      <c r="CB16" s="30"/>
      <c r="CC16" s="27">
        <f t="shared" si="35"/>
        <v>0</v>
      </c>
      <c r="CD16" s="39">
        <f t="shared" si="36"/>
        <v>0</v>
      </c>
      <c r="CE16" s="30"/>
      <c r="CF16" s="30"/>
      <c r="CG16" s="27">
        <f t="shared" si="37"/>
        <v>0</v>
      </c>
      <c r="CH16" s="30"/>
      <c r="CI16" s="27">
        <f t="shared" si="38"/>
        <v>0</v>
      </c>
      <c r="CJ16" s="30"/>
      <c r="CK16" s="27">
        <f t="shared" si="39"/>
        <v>0</v>
      </c>
      <c r="CL16" s="30"/>
      <c r="CM16" s="27">
        <f t="shared" si="40"/>
        <v>0</v>
      </c>
      <c r="CN16" s="30"/>
      <c r="CO16" s="27">
        <f t="shared" si="41"/>
        <v>0</v>
      </c>
      <c r="CP16" s="30"/>
      <c r="CQ16" s="27">
        <f t="shared" si="42"/>
        <v>0</v>
      </c>
      <c r="CR16" s="39">
        <f t="shared" si="43"/>
        <v>0</v>
      </c>
      <c r="CS16" s="27"/>
      <c r="CT16" s="30"/>
      <c r="CU16" s="27">
        <f t="shared" si="44"/>
        <v>0</v>
      </c>
      <c r="CV16" s="30"/>
      <c r="CW16" s="27">
        <f t="shared" si="45"/>
        <v>0</v>
      </c>
      <c r="CX16" s="30"/>
      <c r="CY16" s="27">
        <f t="shared" si="46"/>
        <v>0</v>
      </c>
      <c r="CZ16" s="39">
        <f t="shared" si="47"/>
        <v>0</v>
      </c>
      <c r="DA16" s="30"/>
      <c r="DB16" s="30"/>
      <c r="DC16" s="27">
        <f t="shared" si="48"/>
        <v>0</v>
      </c>
      <c r="DD16" s="30"/>
      <c r="DE16" s="27">
        <f t="shared" si="49"/>
        <v>0</v>
      </c>
      <c r="DF16" s="30"/>
      <c r="DG16" s="27">
        <f t="shared" si="50"/>
        <v>0</v>
      </c>
      <c r="DH16" s="30"/>
      <c r="DI16" s="27">
        <f t="shared" si="51"/>
        <v>0</v>
      </c>
      <c r="DJ16" s="30"/>
      <c r="DK16" s="27">
        <f t="shared" si="52"/>
        <v>0</v>
      </c>
      <c r="DL16" s="30"/>
      <c r="DM16" s="27">
        <f t="shared" si="53"/>
        <v>0</v>
      </c>
      <c r="DN16" s="30"/>
      <c r="DO16" s="27">
        <f t="shared" si="54"/>
        <v>0</v>
      </c>
      <c r="DP16" s="49">
        <f t="shared" si="65"/>
        <v>0</v>
      </c>
      <c r="DQ16" s="27"/>
      <c r="DR16" s="30"/>
      <c r="DS16" s="27">
        <f t="shared" si="55"/>
        <v>0</v>
      </c>
      <c r="DT16" s="30"/>
      <c r="DU16" s="27">
        <f t="shared" si="56"/>
        <v>0</v>
      </c>
      <c r="DV16" s="30"/>
      <c r="DW16" s="27">
        <f t="shared" si="57"/>
        <v>0</v>
      </c>
      <c r="DX16" s="30"/>
      <c r="DY16" s="27">
        <f t="shared" si="58"/>
        <v>0</v>
      </c>
      <c r="DZ16" s="30"/>
      <c r="EA16" s="27">
        <f t="shared" si="59"/>
        <v>0</v>
      </c>
      <c r="EB16" s="30"/>
      <c r="EC16" s="27">
        <f t="shared" si="60"/>
        <v>0</v>
      </c>
      <c r="ED16" s="30"/>
      <c r="EE16" s="27">
        <f t="shared" si="61"/>
        <v>0</v>
      </c>
      <c r="EF16" s="30"/>
      <c r="EG16" s="27">
        <f t="shared" si="62"/>
        <v>0</v>
      </c>
      <c r="EH16" s="30"/>
      <c r="EI16" s="27">
        <f t="shared" si="63"/>
        <v>0</v>
      </c>
      <c r="EJ16" s="49">
        <f t="shared" si="64"/>
        <v>0</v>
      </c>
    </row>
    <row r="17" spans="1:140" ht="16.5" x14ac:dyDescent="0.3">
      <c r="A17" s="4" t="str">
        <f>Vstup!A17</f>
        <v>Panák Michal</v>
      </c>
      <c r="B17" s="31">
        <f>Vstup!B17</f>
        <v>8505135122</v>
      </c>
      <c r="C17" s="9">
        <f>Vstup!C17</f>
        <v>45183</v>
      </c>
      <c r="D17" s="9"/>
      <c r="E17" s="12"/>
      <c r="F17" s="12"/>
      <c r="G17" s="16"/>
      <c r="H17" s="12"/>
      <c r="I17" s="12"/>
      <c r="J17" s="12"/>
      <c r="K17" s="43">
        <f t="shared" si="0"/>
        <v>0</v>
      </c>
      <c r="L17" s="26"/>
      <c r="M17" s="27">
        <f t="shared" si="1"/>
        <v>0</v>
      </c>
      <c r="N17" s="28"/>
      <c r="O17" s="27">
        <f t="shared" si="2"/>
        <v>0</v>
      </c>
      <c r="P17" s="28"/>
      <c r="Q17" s="27">
        <f t="shared" si="3"/>
        <v>0</v>
      </c>
      <c r="R17" s="28"/>
      <c r="S17" s="27">
        <f t="shared" si="4"/>
        <v>0</v>
      </c>
      <c r="T17" s="39">
        <f t="shared" si="5"/>
        <v>0</v>
      </c>
      <c r="U17" s="29"/>
      <c r="V17" s="28"/>
      <c r="W17" s="27">
        <f t="shared" si="6"/>
        <v>0</v>
      </c>
      <c r="X17" s="27"/>
      <c r="Y17" s="27">
        <f t="shared" si="7"/>
        <v>0</v>
      </c>
      <c r="Z17" s="27"/>
      <c r="AA17" s="27">
        <f t="shared" si="8"/>
        <v>0</v>
      </c>
      <c r="AB17" s="30"/>
      <c r="AC17" s="27">
        <f t="shared" si="9"/>
        <v>0</v>
      </c>
      <c r="AD17" s="25"/>
      <c r="AE17" s="27">
        <f t="shared" si="10"/>
        <v>0</v>
      </c>
      <c r="AF17" s="39">
        <f t="shared" si="11"/>
        <v>0</v>
      </c>
      <c r="AG17" s="29"/>
      <c r="AH17" s="30"/>
      <c r="AI17" s="27">
        <f t="shared" si="12"/>
        <v>0</v>
      </c>
      <c r="AJ17" s="30"/>
      <c r="AK17" s="27">
        <f t="shared" si="13"/>
        <v>0</v>
      </c>
      <c r="AL17" s="30"/>
      <c r="AM17" s="27">
        <f t="shared" si="14"/>
        <v>0</v>
      </c>
      <c r="AN17" s="30"/>
      <c r="AO17" s="27">
        <f t="shared" si="15"/>
        <v>0</v>
      </c>
      <c r="AP17" s="30"/>
      <c r="AQ17" s="27">
        <f t="shared" si="16"/>
        <v>0</v>
      </c>
      <c r="AR17" s="30"/>
      <c r="AS17" s="27">
        <f t="shared" si="17"/>
        <v>0</v>
      </c>
      <c r="AT17" s="30"/>
      <c r="AU17" s="27">
        <f t="shared" si="18"/>
        <v>0</v>
      </c>
      <c r="AV17" s="30"/>
      <c r="AW17" s="27">
        <f t="shared" si="19"/>
        <v>0</v>
      </c>
      <c r="AX17" s="30"/>
      <c r="AY17" s="27">
        <f t="shared" si="20"/>
        <v>0</v>
      </c>
      <c r="AZ17" s="30"/>
      <c r="BA17" s="27">
        <f t="shared" si="21"/>
        <v>0</v>
      </c>
      <c r="BB17" s="39">
        <f t="shared" si="22"/>
        <v>0</v>
      </c>
      <c r="BC17" s="27"/>
      <c r="BD17" s="30"/>
      <c r="BE17" s="27">
        <f t="shared" si="23"/>
        <v>0</v>
      </c>
      <c r="BF17" s="30"/>
      <c r="BG17" s="27">
        <f t="shared" si="24"/>
        <v>0</v>
      </c>
      <c r="BH17" s="30"/>
      <c r="BI17" s="27">
        <f t="shared" si="25"/>
        <v>0</v>
      </c>
      <c r="BJ17" s="30"/>
      <c r="BK17" s="27">
        <f t="shared" si="26"/>
        <v>0</v>
      </c>
      <c r="BL17" s="30"/>
      <c r="BM17" s="27">
        <f t="shared" si="27"/>
        <v>0</v>
      </c>
      <c r="BN17" s="39">
        <f t="shared" si="28"/>
        <v>0</v>
      </c>
      <c r="BO17" s="30"/>
      <c r="BP17" s="30"/>
      <c r="BQ17" s="27">
        <f t="shared" si="29"/>
        <v>0</v>
      </c>
      <c r="BR17" s="30"/>
      <c r="BS17" s="27">
        <f t="shared" si="30"/>
        <v>0</v>
      </c>
      <c r="BT17" s="30"/>
      <c r="BU17" s="27">
        <f t="shared" si="31"/>
        <v>0</v>
      </c>
      <c r="BV17" s="30"/>
      <c r="BW17" s="27">
        <f t="shared" si="32"/>
        <v>0</v>
      </c>
      <c r="BX17" s="30"/>
      <c r="BY17" s="27">
        <f t="shared" si="33"/>
        <v>0</v>
      </c>
      <c r="BZ17" s="30"/>
      <c r="CA17" s="27">
        <f t="shared" si="34"/>
        <v>0</v>
      </c>
      <c r="CB17" s="30"/>
      <c r="CC17" s="27">
        <f t="shared" si="35"/>
        <v>0</v>
      </c>
      <c r="CD17" s="39">
        <f t="shared" si="36"/>
        <v>0</v>
      </c>
      <c r="CE17" s="30"/>
      <c r="CF17" s="30"/>
      <c r="CG17" s="27">
        <f t="shared" si="37"/>
        <v>0</v>
      </c>
      <c r="CH17" s="30"/>
      <c r="CI17" s="27">
        <f t="shared" si="38"/>
        <v>0</v>
      </c>
      <c r="CJ17" s="30"/>
      <c r="CK17" s="27">
        <f t="shared" si="39"/>
        <v>0</v>
      </c>
      <c r="CL17" s="30"/>
      <c r="CM17" s="27">
        <f t="shared" si="40"/>
        <v>0</v>
      </c>
      <c r="CN17" s="30"/>
      <c r="CO17" s="27">
        <f t="shared" si="41"/>
        <v>0</v>
      </c>
      <c r="CP17" s="30"/>
      <c r="CQ17" s="27">
        <f t="shared" si="42"/>
        <v>0</v>
      </c>
      <c r="CR17" s="39">
        <f t="shared" si="43"/>
        <v>0</v>
      </c>
      <c r="CS17" s="27"/>
      <c r="CT17" s="30"/>
      <c r="CU17" s="27">
        <f t="shared" si="44"/>
        <v>0</v>
      </c>
      <c r="CV17" s="30"/>
      <c r="CW17" s="27">
        <f t="shared" si="45"/>
        <v>0</v>
      </c>
      <c r="CX17" s="30"/>
      <c r="CY17" s="27">
        <f t="shared" si="46"/>
        <v>0</v>
      </c>
      <c r="CZ17" s="39">
        <f t="shared" si="47"/>
        <v>0</v>
      </c>
      <c r="DA17" s="30"/>
      <c r="DB17" s="30"/>
      <c r="DC17" s="27">
        <f t="shared" si="48"/>
        <v>0</v>
      </c>
      <c r="DD17" s="30"/>
      <c r="DE17" s="27">
        <f t="shared" si="49"/>
        <v>0</v>
      </c>
      <c r="DF17" s="30"/>
      <c r="DG17" s="27">
        <f t="shared" si="50"/>
        <v>0</v>
      </c>
      <c r="DH17" s="30"/>
      <c r="DI17" s="27">
        <f t="shared" si="51"/>
        <v>0</v>
      </c>
      <c r="DJ17" s="30"/>
      <c r="DK17" s="27">
        <f t="shared" si="52"/>
        <v>0</v>
      </c>
      <c r="DL17" s="30"/>
      <c r="DM17" s="27">
        <f t="shared" si="53"/>
        <v>0</v>
      </c>
      <c r="DN17" s="30"/>
      <c r="DO17" s="27">
        <f t="shared" si="54"/>
        <v>0</v>
      </c>
      <c r="DP17" s="49">
        <f t="shared" si="65"/>
        <v>0</v>
      </c>
      <c r="DQ17" s="27"/>
      <c r="DR17" s="30"/>
      <c r="DS17" s="27">
        <f t="shared" si="55"/>
        <v>0</v>
      </c>
      <c r="DT17" s="30"/>
      <c r="DU17" s="27">
        <f t="shared" si="56"/>
        <v>0</v>
      </c>
      <c r="DV17" s="30"/>
      <c r="DW17" s="27">
        <f t="shared" si="57"/>
        <v>0</v>
      </c>
      <c r="DX17" s="30"/>
      <c r="DY17" s="27">
        <f t="shared" si="58"/>
        <v>0</v>
      </c>
      <c r="DZ17" s="30"/>
      <c r="EA17" s="27">
        <f t="shared" si="59"/>
        <v>0</v>
      </c>
      <c r="EB17" s="30"/>
      <c r="EC17" s="27">
        <f t="shared" si="60"/>
        <v>0</v>
      </c>
      <c r="ED17" s="30"/>
      <c r="EE17" s="27">
        <f t="shared" si="61"/>
        <v>0</v>
      </c>
      <c r="EF17" s="30"/>
      <c r="EG17" s="27">
        <f t="shared" si="62"/>
        <v>0</v>
      </c>
      <c r="EH17" s="30"/>
      <c r="EI17" s="27">
        <f t="shared" si="63"/>
        <v>0</v>
      </c>
      <c r="EJ17" s="49">
        <f t="shared" si="64"/>
        <v>0</v>
      </c>
    </row>
    <row r="18" spans="1:140" ht="16.5" x14ac:dyDescent="0.3">
      <c r="A18" s="4" t="str">
        <f>Vstup!A18</f>
        <v>Zeidlerová Alena</v>
      </c>
      <c r="B18" s="31">
        <f>Vstup!B18</f>
        <v>8259085329</v>
      </c>
      <c r="D18" s="9"/>
      <c r="E18" s="12"/>
      <c r="F18" s="12"/>
      <c r="G18" s="16"/>
      <c r="H18" s="12"/>
      <c r="I18" s="12"/>
      <c r="J18" s="12"/>
      <c r="K18" s="12"/>
      <c r="L18" s="12"/>
      <c r="M18" s="12"/>
      <c r="N18" s="12"/>
      <c r="O18" s="12"/>
      <c r="P18" s="14"/>
      <c r="Q18" s="14"/>
      <c r="R18" s="14"/>
      <c r="S18" s="14"/>
      <c r="T18" s="12"/>
      <c r="U18" s="5"/>
      <c r="V18" s="12"/>
      <c r="W18" s="5"/>
      <c r="X18" s="12"/>
      <c r="Y18" s="5"/>
      <c r="Z18" s="12"/>
    </row>
    <row r="19" spans="1:140" ht="16.5" x14ac:dyDescent="0.3">
      <c r="A19" s="4" t="str">
        <f>Vstup!A23</f>
        <v>Klímová Eva</v>
      </c>
      <c r="B19" s="31">
        <f>Vstup!B23</f>
        <v>6658230854</v>
      </c>
      <c r="D19" s="9"/>
      <c r="E19" s="12"/>
      <c r="F19" s="12"/>
      <c r="G19" s="16"/>
      <c r="H19" s="12"/>
      <c r="I19" s="12"/>
      <c r="J19" s="12"/>
      <c r="K19" s="12"/>
      <c r="L19" s="12"/>
      <c r="M19" s="12"/>
      <c r="N19" s="12"/>
      <c r="O19" s="12"/>
      <c r="P19" s="14"/>
      <c r="Q19" s="14"/>
      <c r="R19" s="14"/>
      <c r="S19" s="14"/>
      <c r="T19" s="12"/>
      <c r="U19" s="5"/>
      <c r="V19" s="12"/>
      <c r="W19" s="5"/>
      <c r="X19" s="12"/>
      <c r="Y19" s="5"/>
      <c r="Z19" s="12"/>
    </row>
    <row r="20" spans="1:140" ht="16.5" x14ac:dyDescent="0.3">
      <c r="A20" s="4" t="str">
        <f>Vstup!A24</f>
        <v>Havlíček Jan</v>
      </c>
      <c r="B20" s="31">
        <f>Vstup!B24</f>
        <v>5409302525</v>
      </c>
      <c r="D20" s="9"/>
      <c r="E20" s="12"/>
      <c r="F20" s="12"/>
      <c r="G20" s="16"/>
      <c r="H20" s="12"/>
      <c r="I20" s="12"/>
      <c r="J20" s="12"/>
      <c r="K20" s="12"/>
      <c r="L20" s="12"/>
      <c r="M20" s="12"/>
      <c r="N20" s="12"/>
      <c r="O20" s="12"/>
      <c r="P20" s="14"/>
      <c r="Q20" s="14"/>
      <c r="R20" s="14"/>
      <c r="S20" s="14"/>
      <c r="T20" s="12"/>
      <c r="U20" s="5"/>
      <c r="V20" s="12"/>
      <c r="W20" s="5"/>
      <c r="X20" s="12"/>
      <c r="Y20" s="5"/>
      <c r="Z20" s="12"/>
    </row>
    <row r="21" spans="1:140" ht="16.5" x14ac:dyDescent="0.3">
      <c r="A21" s="4" t="str">
        <f>Vstup!A25</f>
        <v>Holub Alan</v>
      </c>
      <c r="B21" s="31">
        <f>Vstup!B25</f>
        <v>8012305290</v>
      </c>
      <c r="D21" s="9"/>
      <c r="E21" s="12"/>
      <c r="F21" s="12"/>
      <c r="G21" s="16"/>
      <c r="H21" s="12"/>
      <c r="I21" s="12"/>
      <c r="J21" s="12"/>
      <c r="K21" s="12"/>
      <c r="L21" s="12"/>
      <c r="M21" s="12"/>
      <c r="N21" s="12"/>
      <c r="O21" s="12"/>
      <c r="P21" s="14"/>
      <c r="Q21" s="14"/>
      <c r="R21" s="14"/>
      <c r="S21" s="14"/>
      <c r="T21" s="12"/>
      <c r="U21" s="5"/>
      <c r="V21" s="12"/>
      <c r="W21" s="5"/>
      <c r="X21" s="12"/>
      <c r="Y21" s="5"/>
      <c r="Z21" s="12"/>
    </row>
    <row r="22" spans="1:140" ht="16.5" x14ac:dyDescent="0.3">
      <c r="A22" s="4" t="str">
        <f>Vstup!A26</f>
        <v>Vaca Jiří</v>
      </c>
      <c r="B22" s="31">
        <f>Vstup!B26</f>
        <v>5703301065</v>
      </c>
      <c r="D22" s="9"/>
      <c r="E22" s="12"/>
      <c r="F22" s="12"/>
      <c r="G22" s="16"/>
      <c r="H22" s="12"/>
      <c r="I22" s="12"/>
      <c r="J22" s="12"/>
      <c r="K22" s="12"/>
      <c r="L22" s="12"/>
      <c r="M22" s="12"/>
      <c r="N22" s="12"/>
      <c r="O22" s="12"/>
      <c r="P22" s="14"/>
      <c r="Q22" s="14"/>
      <c r="R22" s="14"/>
      <c r="S22" s="14"/>
      <c r="T22" s="12"/>
      <c r="U22" s="5"/>
      <c r="V22" s="12"/>
      <c r="W22" s="5"/>
      <c r="X22" s="12"/>
      <c r="Y22" s="5"/>
      <c r="Z22" s="12"/>
    </row>
    <row r="23" spans="1:140" ht="16.5" x14ac:dyDescent="0.3">
      <c r="A23" s="4" t="str">
        <f>Vstup!A27</f>
        <v>Koleňáková Věra</v>
      </c>
      <c r="B23" s="31">
        <f>Vstup!B27</f>
        <v>525823178</v>
      </c>
      <c r="D23" s="9"/>
      <c r="E23" s="12"/>
      <c r="F23" s="12"/>
      <c r="G23" s="16"/>
      <c r="H23" s="12"/>
      <c r="I23" s="12"/>
      <c r="J23" s="12"/>
      <c r="K23" s="12"/>
      <c r="L23" s="12"/>
      <c r="M23" s="12"/>
      <c r="N23" s="12"/>
      <c r="O23" s="12"/>
      <c r="P23" s="14"/>
      <c r="Q23" s="14"/>
      <c r="R23" s="14"/>
      <c r="S23" s="14"/>
      <c r="T23" s="12"/>
      <c r="U23" s="5"/>
      <c r="V23" s="12"/>
      <c r="W23" s="5"/>
      <c r="X23" s="12"/>
      <c r="Y23" s="5"/>
      <c r="Z23" s="12"/>
    </row>
    <row r="24" spans="1:140" ht="16.5" x14ac:dyDescent="0.3">
      <c r="A24" s="4">
        <f>Vstup!A28</f>
        <v>0</v>
      </c>
      <c r="B24" s="31">
        <f>Vstup!B28</f>
        <v>0</v>
      </c>
      <c r="D24" s="9"/>
      <c r="E24" s="12"/>
      <c r="F24" s="12"/>
      <c r="G24" s="16"/>
      <c r="H24" s="12"/>
      <c r="I24" s="12"/>
      <c r="J24" s="12"/>
      <c r="K24" s="12"/>
      <c r="L24" s="12"/>
      <c r="M24" s="12"/>
      <c r="N24" s="12"/>
      <c r="O24" s="12"/>
      <c r="P24" s="14"/>
      <c r="Q24" s="14"/>
      <c r="R24" s="14"/>
      <c r="S24" s="14"/>
      <c r="T24" s="12"/>
      <c r="U24" s="5"/>
      <c r="V24" s="12"/>
      <c r="W24" s="5"/>
      <c r="X24" s="12"/>
      <c r="Y24" s="5"/>
      <c r="Z24" s="12"/>
    </row>
    <row r="25" spans="1:140" ht="16.5" x14ac:dyDescent="0.3">
      <c r="A25" s="4">
        <f>Vstup!A29</f>
        <v>0</v>
      </c>
      <c r="B25" s="31">
        <f>Vstup!B29</f>
        <v>0</v>
      </c>
      <c r="D25" s="9"/>
      <c r="E25" s="12"/>
      <c r="F25" s="12"/>
      <c r="G25" s="16"/>
      <c r="H25" s="12"/>
      <c r="I25" s="12"/>
      <c r="J25" s="12"/>
      <c r="K25" s="12"/>
      <c r="L25" s="12"/>
      <c r="M25" s="12"/>
      <c r="N25" s="12"/>
      <c r="O25" s="12"/>
      <c r="P25" s="14"/>
      <c r="Q25" s="14"/>
      <c r="R25" s="14"/>
      <c r="S25" s="14"/>
      <c r="T25" s="12"/>
      <c r="U25" s="5"/>
      <c r="V25" s="12"/>
      <c r="W25" s="5"/>
      <c r="X25" s="32"/>
      <c r="Y25" s="5"/>
      <c r="Z25" s="12"/>
    </row>
    <row r="26" spans="1:140" ht="16.5" x14ac:dyDescent="0.3">
      <c r="A26" s="4">
        <f>Vstup!A30</f>
        <v>0</v>
      </c>
      <c r="B26" s="31">
        <f>Vstup!B30</f>
        <v>0</v>
      </c>
      <c r="D26" s="9"/>
      <c r="E26" s="12"/>
      <c r="F26" s="12"/>
      <c r="G26" s="16"/>
      <c r="H26" s="12"/>
      <c r="I26" s="12"/>
      <c r="J26" s="12"/>
      <c r="K26" s="12"/>
      <c r="L26" s="12"/>
      <c r="M26" s="12"/>
      <c r="N26" s="12"/>
      <c r="O26" s="12"/>
      <c r="P26" s="14"/>
      <c r="Q26" s="14"/>
      <c r="R26" s="14"/>
      <c r="S26" s="14"/>
      <c r="T26" s="12"/>
      <c r="U26" s="5"/>
      <c r="V26" s="12"/>
      <c r="W26" s="5"/>
      <c r="X26" s="12"/>
      <c r="Y26" s="5"/>
      <c r="Z26" s="12"/>
    </row>
    <row r="27" spans="1:140" ht="16.5" x14ac:dyDescent="0.3">
      <c r="A27" s="4">
        <f>Vstup!A31</f>
        <v>0</v>
      </c>
      <c r="B27" s="31">
        <f>Vstup!B31</f>
        <v>0</v>
      </c>
      <c r="D27" s="9"/>
      <c r="E27" s="12"/>
      <c r="F27" s="12"/>
      <c r="G27" s="16"/>
      <c r="H27" s="12"/>
      <c r="I27" s="12"/>
      <c r="J27" s="12"/>
      <c r="K27" s="12"/>
      <c r="L27" s="12"/>
      <c r="M27" s="12"/>
      <c r="N27" s="12"/>
      <c r="O27" s="12"/>
      <c r="P27" s="14"/>
      <c r="Q27" s="14"/>
      <c r="R27" s="14"/>
      <c r="S27" s="14"/>
      <c r="T27" s="12"/>
      <c r="U27" s="5"/>
      <c r="V27" s="12"/>
      <c r="W27" s="5"/>
      <c r="X27" s="12"/>
      <c r="Y27" s="5"/>
      <c r="Z27" s="12"/>
    </row>
    <row r="28" spans="1:140" ht="16.5" x14ac:dyDescent="0.3">
      <c r="A28" s="4">
        <f>Vstup!A32</f>
        <v>0</v>
      </c>
      <c r="B28" s="31">
        <f>Vstup!B32</f>
        <v>0</v>
      </c>
      <c r="D28" s="9"/>
      <c r="E28" s="12"/>
      <c r="F28" s="12"/>
      <c r="G28" s="16"/>
      <c r="H28" s="12"/>
      <c r="I28" s="12"/>
      <c r="J28" s="12"/>
      <c r="K28" s="12"/>
      <c r="L28" s="12"/>
      <c r="M28" s="12"/>
      <c r="N28" s="12"/>
      <c r="O28" s="12"/>
      <c r="P28" s="14"/>
      <c r="Q28" s="14"/>
      <c r="R28" s="14"/>
      <c r="S28" s="14"/>
      <c r="T28" s="12"/>
      <c r="U28" s="5"/>
      <c r="V28" s="12"/>
      <c r="W28" s="5"/>
      <c r="X28" s="12"/>
      <c r="Y28" s="5"/>
      <c r="Z28" s="12"/>
    </row>
    <row r="29" spans="1:140" ht="16.5" x14ac:dyDescent="0.3">
      <c r="A29" s="4">
        <f>Vstup!A33</f>
        <v>0</v>
      </c>
      <c r="B29" s="31">
        <f>Vstup!B33</f>
        <v>0</v>
      </c>
      <c r="D29" s="9"/>
      <c r="E29" s="12"/>
      <c r="F29" s="12"/>
      <c r="G29" s="16"/>
      <c r="H29" s="12"/>
      <c r="I29" s="12"/>
      <c r="J29" s="12"/>
      <c r="K29" s="12"/>
      <c r="L29" s="12"/>
      <c r="M29" s="12"/>
      <c r="N29" s="12"/>
      <c r="O29" s="12"/>
      <c r="P29" s="14"/>
      <c r="Q29" s="14"/>
      <c r="R29" s="14"/>
      <c r="S29" s="14"/>
      <c r="T29" s="12"/>
      <c r="U29" s="5"/>
      <c r="V29" s="12"/>
      <c r="W29" s="5"/>
      <c r="X29" s="12"/>
      <c r="Y29" s="5"/>
      <c r="Z29" s="12"/>
    </row>
    <row r="30" spans="1:140" ht="16.5" x14ac:dyDescent="0.3">
      <c r="A30" s="4">
        <f>Vstup!A34</f>
        <v>0</v>
      </c>
      <c r="B30" s="31">
        <f>Vstup!B34</f>
        <v>0</v>
      </c>
      <c r="D30" s="9"/>
      <c r="E30" s="12"/>
      <c r="F30" s="12"/>
      <c r="G30" s="16"/>
      <c r="H30" s="12"/>
      <c r="I30" s="12"/>
      <c r="J30" s="12"/>
      <c r="K30" s="12"/>
      <c r="L30" s="12"/>
      <c r="M30" s="12"/>
      <c r="N30" s="12"/>
      <c r="O30" s="12"/>
      <c r="P30" s="14"/>
      <c r="Q30" s="14"/>
      <c r="R30" s="14"/>
      <c r="S30" s="14"/>
      <c r="T30" s="12"/>
      <c r="U30" s="5"/>
      <c r="V30" s="12"/>
      <c r="W30" s="5"/>
      <c r="X30" s="12"/>
      <c r="Y30" s="5"/>
      <c r="Z30" s="12"/>
    </row>
    <row r="31" spans="1:140" ht="16.5" x14ac:dyDescent="0.3">
      <c r="A31" s="4">
        <f>Vstup!A35</f>
        <v>0</v>
      </c>
      <c r="B31" s="31">
        <f>Vstup!B35</f>
        <v>0</v>
      </c>
      <c r="D31" s="9"/>
      <c r="E31" s="12"/>
      <c r="F31" s="12"/>
      <c r="G31" s="16"/>
      <c r="H31" s="12"/>
      <c r="I31" s="12"/>
      <c r="J31" s="12"/>
      <c r="K31" s="12"/>
      <c r="L31" s="12"/>
      <c r="M31" s="12"/>
      <c r="N31" s="12"/>
      <c r="O31" s="12"/>
      <c r="P31" s="14"/>
      <c r="Q31" s="14"/>
      <c r="R31" s="14"/>
      <c r="S31" s="14"/>
      <c r="T31" s="12"/>
      <c r="U31" s="5"/>
      <c r="V31" s="12"/>
      <c r="W31" s="5"/>
      <c r="X31" s="12"/>
      <c r="Y31" s="5"/>
      <c r="Z31" s="12"/>
    </row>
    <row r="32" spans="1:140" ht="16.5" x14ac:dyDescent="0.3">
      <c r="A32" s="4">
        <f>Vstup!A36</f>
        <v>0</v>
      </c>
      <c r="B32" s="31">
        <f>Vstup!B36</f>
        <v>0</v>
      </c>
      <c r="D32" s="9"/>
      <c r="E32" s="12"/>
      <c r="F32" s="12"/>
      <c r="G32" s="16"/>
      <c r="H32" s="12"/>
      <c r="I32" s="12"/>
      <c r="J32" s="12"/>
      <c r="K32" s="12"/>
      <c r="L32" s="12"/>
      <c r="M32" s="12"/>
      <c r="N32" s="12"/>
      <c r="O32" s="12"/>
      <c r="P32" s="14"/>
      <c r="Q32" s="14"/>
      <c r="R32" s="14"/>
      <c r="S32" s="14"/>
      <c r="T32" s="12"/>
      <c r="U32" s="5"/>
      <c r="V32" s="12"/>
      <c r="W32" s="5"/>
      <c r="X32" s="12"/>
      <c r="Y32" s="5"/>
      <c r="Z32" s="12"/>
    </row>
    <row r="33" spans="1:26" ht="16.5" x14ac:dyDescent="0.3">
      <c r="A33" s="4">
        <f>Vstup!A37</f>
        <v>0</v>
      </c>
      <c r="B33" s="31">
        <f>Vstup!B37</f>
        <v>0</v>
      </c>
      <c r="D33" s="9"/>
      <c r="E33" s="12"/>
      <c r="F33" s="12"/>
      <c r="G33" s="16"/>
      <c r="H33" s="12"/>
      <c r="I33" s="12"/>
      <c r="J33" s="12"/>
      <c r="K33" s="12"/>
      <c r="L33" s="12"/>
      <c r="M33" s="12"/>
      <c r="N33" s="12"/>
      <c r="O33" s="12"/>
      <c r="P33" s="14"/>
      <c r="Q33" s="14"/>
      <c r="R33" s="14"/>
      <c r="S33" s="14"/>
      <c r="T33" s="12"/>
      <c r="U33" s="5"/>
      <c r="V33" s="12"/>
      <c r="W33" s="5"/>
      <c r="X33" s="12"/>
      <c r="Y33" s="5"/>
      <c r="Z33" s="12"/>
    </row>
    <row r="34" spans="1:26" ht="16.5" x14ac:dyDescent="0.3">
      <c r="A34" s="4">
        <f>Vstup!A38</f>
        <v>0</v>
      </c>
      <c r="B34" s="31">
        <f>Vstup!B38</f>
        <v>0</v>
      </c>
      <c r="D34" s="9"/>
      <c r="E34" s="12"/>
      <c r="F34" s="12"/>
      <c r="G34" s="16"/>
      <c r="H34" s="12"/>
      <c r="I34" s="12"/>
      <c r="J34" s="12"/>
      <c r="K34" s="12"/>
      <c r="L34" s="12"/>
      <c r="M34" s="12"/>
      <c r="N34" s="12"/>
      <c r="O34" s="12"/>
      <c r="P34" s="14"/>
      <c r="Q34" s="14"/>
      <c r="R34" s="14"/>
      <c r="S34" s="14"/>
      <c r="T34" s="12"/>
      <c r="U34" s="5"/>
      <c r="V34" s="12"/>
      <c r="W34" s="5"/>
      <c r="X34" s="12"/>
      <c r="Y34" s="5"/>
      <c r="Z34" s="12"/>
    </row>
    <row r="35" spans="1:26" ht="16.5" x14ac:dyDescent="0.3">
      <c r="A35" s="4">
        <f>Vstup!A39</f>
        <v>0</v>
      </c>
      <c r="B35" s="31">
        <f>Vstup!B39</f>
        <v>0</v>
      </c>
      <c r="D35" s="9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4"/>
      <c r="Q35" s="14"/>
      <c r="R35" s="14"/>
      <c r="S35" s="14"/>
      <c r="T35" s="12"/>
      <c r="U35" s="5"/>
      <c r="V35" s="12"/>
      <c r="W35" s="5"/>
      <c r="X35" s="12"/>
      <c r="Y35" s="5"/>
      <c r="Z35" s="12"/>
    </row>
    <row r="36" spans="1:26" ht="16.5" x14ac:dyDescent="0.3">
      <c r="A36" s="4">
        <f>Vstup!A40</f>
        <v>0</v>
      </c>
      <c r="B36" s="31">
        <f>Vstup!B40</f>
        <v>0</v>
      </c>
      <c r="D36" s="9"/>
      <c r="E36" s="12"/>
      <c r="F36" s="12"/>
      <c r="G36" s="16"/>
      <c r="H36" s="12"/>
      <c r="I36" s="12"/>
      <c r="J36" s="12"/>
      <c r="K36" s="12"/>
      <c r="L36" s="12"/>
      <c r="M36" s="12"/>
      <c r="N36" s="12"/>
      <c r="O36" s="12"/>
      <c r="P36" s="14"/>
      <c r="Q36" s="14"/>
      <c r="R36" s="14"/>
      <c r="S36" s="14"/>
      <c r="T36" s="12"/>
      <c r="U36" s="5"/>
      <c r="V36" s="12"/>
      <c r="W36" s="5"/>
      <c r="X36" s="12"/>
      <c r="Y36" s="5"/>
      <c r="Z36" s="12"/>
    </row>
    <row r="37" spans="1:26" ht="16.5" x14ac:dyDescent="0.3">
      <c r="A37" s="4">
        <f>Vstup!A41</f>
        <v>0</v>
      </c>
      <c r="B37" s="31">
        <f>Vstup!B41</f>
        <v>0</v>
      </c>
      <c r="D37" s="9"/>
      <c r="E37" s="12"/>
      <c r="F37" s="12"/>
      <c r="G37" s="16"/>
      <c r="H37" s="12"/>
      <c r="I37" s="12"/>
      <c r="J37" s="12"/>
      <c r="K37" s="12"/>
      <c r="L37" s="12"/>
      <c r="M37" s="12"/>
      <c r="N37" s="12"/>
      <c r="O37" s="12"/>
      <c r="P37" s="14"/>
      <c r="Q37" s="14"/>
      <c r="R37" s="14"/>
      <c r="S37" s="14"/>
      <c r="T37" s="12"/>
      <c r="U37" s="5"/>
      <c r="V37" s="12"/>
      <c r="W37" s="5"/>
      <c r="X37" s="12"/>
      <c r="Y37" s="5"/>
      <c r="Z37" s="12"/>
    </row>
    <row r="38" spans="1:26" ht="16.5" x14ac:dyDescent="0.3">
      <c r="A38" s="4">
        <f>Vstup!A42</f>
        <v>0</v>
      </c>
      <c r="B38" s="31">
        <f>Vstup!B42</f>
        <v>0</v>
      </c>
      <c r="D38" s="9"/>
      <c r="E38" s="12"/>
      <c r="F38" s="12"/>
      <c r="G38" s="16"/>
      <c r="H38" s="12"/>
      <c r="I38" s="12"/>
      <c r="J38" s="12"/>
      <c r="K38" s="12"/>
      <c r="L38" s="12"/>
      <c r="M38" s="12"/>
      <c r="N38" s="12"/>
      <c r="O38" s="12"/>
      <c r="P38" s="14"/>
      <c r="Q38" s="14"/>
      <c r="R38" s="14"/>
      <c r="S38" s="14"/>
      <c r="T38" s="12"/>
      <c r="U38" s="5"/>
      <c r="V38" s="12"/>
      <c r="W38" s="5"/>
      <c r="X38" s="12"/>
      <c r="Y38" s="5"/>
      <c r="Z38" s="12"/>
    </row>
    <row r="39" spans="1:26" ht="16.5" x14ac:dyDescent="0.3">
      <c r="A39" s="4">
        <f>Vstup!A43</f>
        <v>0</v>
      </c>
      <c r="B39" s="31">
        <f>Vstup!B43</f>
        <v>0</v>
      </c>
      <c r="D39" s="9"/>
      <c r="E39" s="12"/>
      <c r="F39" s="12"/>
      <c r="G39" s="16"/>
      <c r="H39" s="12"/>
      <c r="I39" s="12"/>
      <c r="J39" s="12"/>
      <c r="K39" s="12"/>
      <c r="L39" s="12"/>
      <c r="M39" s="12"/>
      <c r="N39" s="12"/>
      <c r="O39" s="12"/>
      <c r="P39" s="14"/>
      <c r="Q39" s="14"/>
      <c r="R39" s="14"/>
      <c r="S39" s="14"/>
      <c r="T39" s="12"/>
      <c r="U39" s="5"/>
      <c r="V39" s="12"/>
      <c r="W39" s="5"/>
      <c r="X39" s="12"/>
      <c r="Y39" s="5"/>
      <c r="Z39" s="12"/>
    </row>
    <row r="40" spans="1:26" ht="16.5" x14ac:dyDescent="0.3">
      <c r="A40" s="4">
        <f>Vstup!A44</f>
        <v>0</v>
      </c>
      <c r="B40" s="31">
        <f>Vstup!B44</f>
        <v>0</v>
      </c>
      <c r="D40" s="9"/>
      <c r="E40" s="12"/>
      <c r="F40" s="12"/>
      <c r="G40" s="16"/>
      <c r="H40" s="12"/>
      <c r="I40" s="12"/>
      <c r="J40" s="12"/>
      <c r="K40" s="12"/>
      <c r="L40" s="12"/>
      <c r="M40" s="12"/>
      <c r="N40" s="12"/>
      <c r="O40" s="12"/>
      <c r="P40" s="14"/>
      <c r="Q40" s="14"/>
      <c r="R40" s="14"/>
      <c r="S40" s="14"/>
      <c r="T40" s="12"/>
      <c r="U40" s="5"/>
      <c r="V40" s="12"/>
      <c r="W40" s="5"/>
      <c r="X40" s="12"/>
      <c r="Y40" s="5"/>
      <c r="Z40" s="12"/>
    </row>
    <row r="41" spans="1:26" ht="16.5" x14ac:dyDescent="0.3">
      <c r="A41" s="4">
        <f>Vstup!A45</f>
        <v>0</v>
      </c>
      <c r="B41" s="31">
        <f>Vstup!B45</f>
        <v>0</v>
      </c>
      <c r="D41" s="9"/>
      <c r="E41" s="12"/>
      <c r="F41" s="12"/>
      <c r="G41" s="16"/>
      <c r="H41" s="12"/>
      <c r="I41" s="12"/>
      <c r="J41" s="12"/>
      <c r="K41" s="12"/>
      <c r="L41" s="12"/>
      <c r="M41" s="12"/>
      <c r="N41" s="12"/>
      <c r="O41" s="12"/>
      <c r="P41" s="14"/>
      <c r="Q41" s="14"/>
      <c r="R41" s="14"/>
      <c r="S41" s="14"/>
      <c r="T41" s="12"/>
      <c r="U41" s="5"/>
      <c r="V41" s="12"/>
      <c r="W41" s="5"/>
      <c r="X41" s="12"/>
      <c r="Y41" s="5"/>
      <c r="Z41" s="12"/>
    </row>
    <row r="42" spans="1:26" ht="16.5" x14ac:dyDescent="0.3">
      <c r="A42" s="4">
        <f>Vstup!A46</f>
        <v>0</v>
      </c>
      <c r="B42" s="31">
        <f>Vstup!B46</f>
        <v>0</v>
      </c>
      <c r="D42" s="9"/>
      <c r="E42" s="12"/>
      <c r="F42" s="12"/>
      <c r="G42" s="16"/>
      <c r="H42" s="12"/>
      <c r="I42" s="12"/>
      <c r="J42" s="12"/>
      <c r="K42" s="12"/>
      <c r="L42" s="12"/>
      <c r="M42" s="12"/>
      <c r="N42" s="12"/>
      <c r="O42" s="12"/>
      <c r="P42" s="14"/>
      <c r="Q42" s="14"/>
      <c r="R42" s="14"/>
      <c r="S42" s="14"/>
      <c r="T42" s="12"/>
      <c r="U42" s="5"/>
      <c r="V42" s="12"/>
      <c r="W42" s="5"/>
      <c r="X42" s="12"/>
      <c r="Y42" s="5"/>
      <c r="Z42" s="12"/>
    </row>
    <row r="43" spans="1:26" ht="16.5" x14ac:dyDescent="0.3">
      <c r="A43" s="4">
        <f>Vstup!A47</f>
        <v>0</v>
      </c>
      <c r="B43" s="31">
        <f>Vstup!B47</f>
        <v>0</v>
      </c>
      <c r="D43" s="9"/>
      <c r="E43" s="12"/>
      <c r="F43" s="12"/>
      <c r="G43" s="16"/>
      <c r="H43" s="12"/>
      <c r="I43" s="12"/>
      <c r="J43" s="12"/>
      <c r="K43" s="12"/>
      <c r="L43" s="12"/>
      <c r="M43" s="12"/>
      <c r="N43" s="12"/>
      <c r="O43" s="12"/>
      <c r="P43" s="14"/>
      <c r="Q43" s="14"/>
      <c r="R43" s="14"/>
      <c r="S43" s="14"/>
      <c r="T43" s="12"/>
      <c r="U43" s="5"/>
      <c r="V43" s="12"/>
      <c r="W43" s="5"/>
      <c r="X43" s="32"/>
      <c r="Y43" s="5"/>
      <c r="Z43" s="12"/>
    </row>
    <row r="44" spans="1:26" ht="16.5" x14ac:dyDescent="0.3">
      <c r="A44" s="4">
        <f>Vstup!A48</f>
        <v>0</v>
      </c>
      <c r="B44" s="31">
        <f>Vstup!B48</f>
        <v>0</v>
      </c>
      <c r="D44" s="9"/>
      <c r="E44" s="12"/>
      <c r="F44" s="12"/>
      <c r="G44" s="16"/>
      <c r="H44" s="12"/>
      <c r="I44" s="12"/>
      <c r="J44" s="12"/>
      <c r="K44" s="12"/>
      <c r="L44" s="12"/>
      <c r="M44" s="12"/>
      <c r="N44" s="12"/>
      <c r="O44" s="12"/>
      <c r="P44" s="14"/>
      <c r="Q44" s="14"/>
      <c r="R44" s="14"/>
      <c r="S44" s="14"/>
      <c r="T44" s="12"/>
      <c r="U44" s="5"/>
      <c r="V44" s="12"/>
      <c r="W44" s="5"/>
      <c r="X44" s="12"/>
      <c r="Y44" s="5"/>
      <c r="Z44" s="12"/>
    </row>
    <row r="45" spans="1:26" ht="16.5" x14ac:dyDescent="0.3">
      <c r="A45" s="4">
        <f>Vstup!A49</f>
        <v>0</v>
      </c>
      <c r="B45" s="31">
        <f>Vstup!B49</f>
        <v>0</v>
      </c>
      <c r="D45" s="9"/>
      <c r="E45" s="12"/>
      <c r="F45" s="12"/>
      <c r="G45" s="16"/>
      <c r="H45" s="12"/>
      <c r="I45" s="12"/>
      <c r="J45" s="12"/>
      <c r="K45" s="12"/>
      <c r="L45" s="12"/>
      <c r="M45" s="12"/>
      <c r="N45" s="12"/>
      <c r="O45" s="12"/>
      <c r="P45" s="14"/>
      <c r="Q45" s="14"/>
      <c r="R45" s="14"/>
      <c r="S45" s="14"/>
      <c r="T45" s="12"/>
      <c r="U45" s="5"/>
      <c r="V45" s="12"/>
      <c r="W45" s="5"/>
      <c r="X45" s="12"/>
      <c r="Y45" s="5"/>
      <c r="Z45" s="12"/>
    </row>
    <row r="46" spans="1:26" ht="16.5" x14ac:dyDescent="0.3">
      <c r="A46" s="4">
        <f>Vstup!A50</f>
        <v>0</v>
      </c>
      <c r="B46" s="31">
        <f>Vstup!B50</f>
        <v>0</v>
      </c>
      <c r="D46" s="9"/>
      <c r="E46" s="12"/>
      <c r="F46" s="12"/>
      <c r="G46" s="16"/>
      <c r="H46" s="12"/>
      <c r="I46" s="12"/>
      <c r="J46" s="12"/>
      <c r="K46" s="12"/>
      <c r="L46" s="12"/>
      <c r="M46" s="12"/>
      <c r="N46" s="12"/>
      <c r="O46" s="12"/>
      <c r="P46" s="14"/>
      <c r="Q46" s="14"/>
      <c r="R46" s="14"/>
      <c r="S46" s="14"/>
      <c r="T46" s="12"/>
      <c r="U46" s="5"/>
      <c r="V46" s="12"/>
      <c r="W46" s="5"/>
      <c r="X46" s="12"/>
      <c r="Y46" s="5"/>
      <c r="Z46" s="12"/>
    </row>
    <row r="47" spans="1:26" ht="16.5" x14ac:dyDescent="0.3">
      <c r="A47" s="4">
        <f>Vstup!A51</f>
        <v>0</v>
      </c>
      <c r="B47" s="31">
        <f>Vstup!B51</f>
        <v>0</v>
      </c>
      <c r="D47" s="9"/>
      <c r="E47" s="12"/>
      <c r="F47" s="12"/>
      <c r="G47" s="16"/>
      <c r="H47" s="12"/>
      <c r="I47" s="12"/>
      <c r="J47" s="12"/>
      <c r="K47" s="12"/>
      <c r="L47" s="12"/>
      <c r="M47" s="12"/>
      <c r="N47" s="12"/>
      <c r="O47" s="12"/>
      <c r="P47" s="14"/>
      <c r="Q47" s="14"/>
      <c r="R47" s="14"/>
      <c r="S47" s="14"/>
      <c r="T47" s="12"/>
      <c r="U47" s="5"/>
      <c r="V47" s="12"/>
      <c r="W47" s="5"/>
      <c r="X47" s="12"/>
      <c r="Y47" s="5"/>
      <c r="Z47" s="12"/>
    </row>
    <row r="48" spans="1:26" ht="16.5" x14ac:dyDescent="0.3">
      <c r="A48" s="4">
        <f>Vstup!A52</f>
        <v>0</v>
      </c>
      <c r="B48" s="31">
        <f>Vstup!B52</f>
        <v>0</v>
      </c>
      <c r="D48" s="9"/>
      <c r="E48" s="12"/>
      <c r="F48" s="12"/>
      <c r="G48" s="16"/>
      <c r="H48" s="12"/>
      <c r="I48" s="12"/>
      <c r="J48" s="12"/>
      <c r="K48" s="12"/>
      <c r="L48" s="12"/>
      <c r="M48" s="12"/>
      <c r="N48" s="12"/>
      <c r="O48" s="12"/>
      <c r="P48" s="14"/>
      <c r="Q48" s="14"/>
      <c r="R48" s="14"/>
      <c r="S48" s="14"/>
      <c r="T48" s="12"/>
      <c r="U48" s="5"/>
      <c r="V48" s="12"/>
      <c r="W48" s="5"/>
      <c r="X48" s="12"/>
      <c r="Y48" s="5"/>
      <c r="Z48" s="12"/>
    </row>
    <row r="49" spans="1:26" ht="16.5" x14ac:dyDescent="0.3">
      <c r="A49" s="4">
        <f>Vstup!A53</f>
        <v>0</v>
      </c>
      <c r="B49" s="31">
        <f>Vstup!B53</f>
        <v>0</v>
      </c>
      <c r="D49" s="9"/>
      <c r="E49" s="12"/>
      <c r="F49" s="12"/>
      <c r="G49" s="16"/>
      <c r="H49" s="12"/>
      <c r="I49" s="12"/>
      <c r="J49" s="12"/>
      <c r="K49" s="12"/>
      <c r="L49" s="12"/>
      <c r="M49" s="12"/>
      <c r="N49" s="12"/>
      <c r="O49" s="12"/>
      <c r="P49" s="14"/>
      <c r="Q49" s="14"/>
      <c r="R49" s="14"/>
      <c r="S49" s="14"/>
      <c r="T49" s="12"/>
      <c r="U49" s="5"/>
      <c r="V49" s="12"/>
      <c r="W49" s="5"/>
      <c r="X49" s="12"/>
      <c r="Y49" s="5"/>
      <c r="Z49" s="12"/>
    </row>
    <row r="50" spans="1:26" ht="16.5" x14ac:dyDescent="0.3">
      <c r="A50" s="4">
        <f>Vstup!A54</f>
        <v>0</v>
      </c>
      <c r="B50" s="31">
        <f>Vstup!B54</f>
        <v>0</v>
      </c>
      <c r="D50" s="9"/>
      <c r="E50" s="12"/>
      <c r="F50" s="12"/>
      <c r="G50" s="16"/>
      <c r="H50" s="12"/>
      <c r="I50" s="12"/>
      <c r="J50" s="12"/>
      <c r="K50" s="12"/>
      <c r="L50" s="12"/>
      <c r="M50" s="12"/>
      <c r="N50" s="12"/>
      <c r="O50" s="12"/>
      <c r="P50" s="14"/>
      <c r="Q50" s="14"/>
      <c r="R50" s="14"/>
      <c r="S50" s="14"/>
      <c r="T50" s="12"/>
      <c r="U50" s="5"/>
      <c r="V50" s="12"/>
      <c r="W50" s="5"/>
      <c r="X50" s="12"/>
      <c r="Y50" s="5"/>
      <c r="Z50" s="12"/>
    </row>
    <row r="51" spans="1:26" ht="16.5" x14ac:dyDescent="0.3">
      <c r="A51" s="4">
        <f>Vstup!A55</f>
        <v>0</v>
      </c>
      <c r="B51" s="31">
        <f>Vstup!B55</f>
        <v>0</v>
      </c>
      <c r="D51" s="9"/>
      <c r="E51" s="12"/>
      <c r="F51" s="12"/>
      <c r="G51" s="16"/>
      <c r="H51" s="12"/>
      <c r="I51" s="12"/>
      <c r="J51" s="12"/>
      <c r="K51" s="12"/>
      <c r="L51" s="12"/>
      <c r="M51" s="12"/>
      <c r="N51" s="12"/>
      <c r="O51" s="12"/>
      <c r="P51" s="14"/>
      <c r="Q51" s="14"/>
      <c r="R51" s="14"/>
      <c r="S51" s="14"/>
      <c r="T51" s="12"/>
      <c r="U51" s="5"/>
      <c r="V51" s="12"/>
      <c r="W51" s="5"/>
      <c r="X51" s="12"/>
      <c r="Y51" s="5"/>
      <c r="Z51" s="12"/>
    </row>
    <row r="52" spans="1:26" ht="16.5" x14ac:dyDescent="0.3">
      <c r="A52" s="4">
        <f>Vstup!A56</f>
        <v>0</v>
      </c>
      <c r="B52" s="31">
        <f>Vstup!B56</f>
        <v>0</v>
      </c>
      <c r="D52" s="9"/>
      <c r="E52" s="12"/>
      <c r="F52" s="12"/>
      <c r="G52" s="16"/>
      <c r="H52" s="12"/>
      <c r="I52" s="12"/>
      <c r="J52" s="12"/>
      <c r="K52" s="12"/>
      <c r="L52" s="12"/>
      <c r="M52" s="12"/>
      <c r="N52" s="12"/>
      <c r="O52" s="12"/>
      <c r="P52" s="14"/>
      <c r="Q52" s="14"/>
      <c r="R52" s="14"/>
      <c r="S52" s="14"/>
      <c r="T52" s="12"/>
      <c r="U52" s="5"/>
      <c r="V52" s="12"/>
      <c r="W52" s="5"/>
      <c r="X52" s="12"/>
      <c r="Y52" s="5"/>
      <c r="Z52" s="12"/>
    </row>
    <row r="53" spans="1:26" ht="16.5" x14ac:dyDescent="0.3">
      <c r="A53" s="4">
        <f>Vstup!A57</f>
        <v>0</v>
      </c>
      <c r="B53" s="31">
        <f>Vstup!B57</f>
        <v>0</v>
      </c>
      <c r="D53" s="9"/>
      <c r="E53" s="12"/>
      <c r="F53" s="12"/>
      <c r="G53" s="16"/>
      <c r="H53" s="12"/>
      <c r="I53" s="12"/>
      <c r="J53" s="12"/>
      <c r="K53" s="12"/>
      <c r="L53" s="12"/>
      <c r="M53" s="12"/>
      <c r="N53" s="12"/>
      <c r="O53" s="12"/>
      <c r="P53" s="14"/>
      <c r="Q53" s="14"/>
      <c r="R53" s="14"/>
      <c r="S53" s="14"/>
      <c r="T53" s="12"/>
      <c r="U53" s="5"/>
      <c r="V53" s="12"/>
      <c r="W53" s="5"/>
      <c r="X53" s="32"/>
      <c r="Y53" s="5"/>
      <c r="Z53" s="12"/>
    </row>
    <row r="54" spans="1:26" ht="16.5" x14ac:dyDescent="0.3">
      <c r="A54" s="4">
        <f>Vstup!A58</f>
        <v>0</v>
      </c>
      <c r="B54" s="31">
        <f>Vstup!B58</f>
        <v>0</v>
      </c>
      <c r="D54" s="9"/>
      <c r="E54" s="12"/>
      <c r="F54" s="12"/>
      <c r="G54" s="16"/>
      <c r="H54" s="12"/>
      <c r="I54" s="12"/>
      <c r="J54" s="12"/>
      <c r="K54" s="12"/>
      <c r="L54" s="12"/>
      <c r="M54" s="12"/>
      <c r="N54" s="12"/>
      <c r="O54" s="12"/>
      <c r="P54" s="14"/>
      <c r="Q54" s="14"/>
      <c r="R54" s="14"/>
      <c r="S54" s="14"/>
      <c r="T54" s="12"/>
      <c r="U54" s="5"/>
      <c r="V54" s="12"/>
      <c r="W54" s="5"/>
      <c r="X54" s="12"/>
      <c r="Y54" s="5"/>
      <c r="Z54" s="12"/>
    </row>
    <row r="55" spans="1:26" ht="16.5" x14ac:dyDescent="0.3">
      <c r="A55" s="4">
        <f>Vstup!A59</f>
        <v>0</v>
      </c>
      <c r="B55" s="31">
        <f>Vstup!B59</f>
        <v>0</v>
      </c>
      <c r="D55" s="9"/>
      <c r="E55" s="12"/>
      <c r="F55" s="12"/>
      <c r="G55" s="16"/>
      <c r="H55" s="12"/>
      <c r="I55" s="12"/>
      <c r="J55" s="12"/>
      <c r="K55" s="12"/>
      <c r="L55" s="12"/>
      <c r="M55" s="12"/>
      <c r="N55" s="12"/>
      <c r="O55" s="12"/>
      <c r="P55" s="14"/>
      <c r="Q55" s="14"/>
      <c r="R55" s="14"/>
      <c r="S55" s="14"/>
      <c r="T55" s="12"/>
      <c r="U55" s="5"/>
      <c r="V55" s="12"/>
      <c r="W55" s="5"/>
      <c r="X55" s="12"/>
      <c r="Y55" s="5"/>
      <c r="Z55" s="12"/>
    </row>
    <row r="56" spans="1:26" ht="16.5" x14ac:dyDescent="0.3">
      <c r="A56" s="4">
        <f>Vstup!A60</f>
        <v>0</v>
      </c>
      <c r="B56" s="31">
        <f>Vstup!B60</f>
        <v>0</v>
      </c>
      <c r="D56" s="9"/>
      <c r="E56" s="12"/>
      <c r="F56" s="12"/>
      <c r="G56" s="16"/>
      <c r="H56" s="12"/>
      <c r="I56" s="12"/>
      <c r="J56" s="12"/>
      <c r="K56" s="12"/>
      <c r="L56" s="12"/>
      <c r="M56" s="12"/>
      <c r="N56" s="12"/>
      <c r="O56" s="12"/>
      <c r="P56" s="14"/>
      <c r="Q56" s="14"/>
      <c r="R56" s="14"/>
      <c r="S56" s="14"/>
      <c r="T56" s="12"/>
      <c r="U56" s="5"/>
      <c r="V56" s="12"/>
      <c r="W56" s="5"/>
      <c r="X56" s="12"/>
      <c r="Y56" s="5"/>
      <c r="Z56" s="12"/>
    </row>
    <row r="57" spans="1:26" ht="16.5" x14ac:dyDescent="0.3">
      <c r="A57" s="4">
        <f>Vstup!A61</f>
        <v>0</v>
      </c>
      <c r="B57" s="31">
        <f>Vstup!B61</f>
        <v>0</v>
      </c>
      <c r="D57" s="9"/>
      <c r="E57" s="12"/>
      <c r="F57" s="12"/>
      <c r="G57" s="16"/>
      <c r="H57" s="12"/>
      <c r="I57" s="12"/>
      <c r="J57" s="12"/>
      <c r="K57" s="12"/>
      <c r="L57" s="12"/>
      <c r="M57" s="12"/>
      <c r="N57" s="12"/>
      <c r="O57" s="12"/>
      <c r="P57" s="14"/>
      <c r="Q57" s="14"/>
      <c r="R57" s="14"/>
      <c r="S57" s="14"/>
      <c r="T57" s="12"/>
      <c r="U57" s="5"/>
      <c r="V57" s="12"/>
      <c r="W57" s="5"/>
      <c r="X57" s="12"/>
      <c r="Y57" s="5"/>
      <c r="Z57" s="12"/>
    </row>
    <row r="58" spans="1:26" ht="16.5" x14ac:dyDescent="0.3">
      <c r="A58" s="4">
        <f>Vstup!A62</f>
        <v>0</v>
      </c>
      <c r="B58" s="31">
        <f>Vstup!B62</f>
        <v>0</v>
      </c>
      <c r="D58" s="9"/>
      <c r="E58" s="12"/>
      <c r="F58" s="12"/>
      <c r="G58" s="16"/>
      <c r="H58" s="12"/>
      <c r="I58" s="12"/>
      <c r="J58" s="12"/>
      <c r="K58" s="12"/>
      <c r="L58" s="12"/>
      <c r="M58" s="12"/>
      <c r="N58" s="12"/>
      <c r="O58" s="12"/>
      <c r="P58" s="14"/>
      <c r="Q58" s="14"/>
      <c r="R58" s="14"/>
      <c r="S58" s="14"/>
      <c r="T58" s="12"/>
      <c r="U58" s="5"/>
      <c r="V58" s="12"/>
      <c r="W58" s="5"/>
      <c r="X58" s="12"/>
      <c r="Y58" s="5"/>
      <c r="Z58" s="12"/>
    </row>
    <row r="59" spans="1:26" ht="16.5" x14ac:dyDescent="0.3">
      <c r="A59" s="4">
        <f>Vstup!A63</f>
        <v>0</v>
      </c>
      <c r="B59" s="31">
        <f>Vstup!B63</f>
        <v>0</v>
      </c>
      <c r="D59" s="9"/>
      <c r="E59" s="12"/>
      <c r="F59" s="12"/>
      <c r="G59" s="16"/>
      <c r="H59" s="12"/>
      <c r="I59" s="12"/>
      <c r="J59" s="12"/>
      <c r="K59" s="12"/>
      <c r="L59" s="12"/>
      <c r="M59" s="12"/>
      <c r="N59" s="12"/>
      <c r="O59" s="12"/>
      <c r="P59" s="14"/>
      <c r="Q59" s="14"/>
      <c r="R59" s="14"/>
      <c r="S59" s="14"/>
      <c r="T59" s="12"/>
      <c r="U59" s="5"/>
      <c r="V59" s="12"/>
      <c r="W59" s="5"/>
      <c r="X59" s="12"/>
      <c r="Y59" s="5"/>
      <c r="Z59" s="12"/>
    </row>
    <row r="60" spans="1:26" ht="16.5" x14ac:dyDescent="0.3">
      <c r="A60" s="4">
        <f>Vstup!A64</f>
        <v>0</v>
      </c>
      <c r="B60" s="31">
        <f>Vstup!B64</f>
        <v>0</v>
      </c>
      <c r="D60" s="9"/>
      <c r="E60" s="12"/>
      <c r="F60" s="12"/>
      <c r="G60" s="16"/>
      <c r="H60" s="12"/>
      <c r="I60" s="12"/>
      <c r="J60" s="12"/>
      <c r="K60" s="12"/>
      <c r="L60" s="12"/>
      <c r="M60" s="12"/>
      <c r="N60" s="12"/>
      <c r="O60" s="12"/>
      <c r="P60" s="14"/>
      <c r="Q60" s="14"/>
      <c r="R60" s="14"/>
      <c r="S60" s="14"/>
      <c r="T60" s="12"/>
      <c r="U60" s="5"/>
      <c r="V60" s="12"/>
      <c r="W60" s="5"/>
      <c r="X60" s="12"/>
      <c r="Y60" s="5"/>
      <c r="Z60" s="12"/>
    </row>
    <row r="61" spans="1:26" ht="16.5" x14ac:dyDescent="0.3">
      <c r="A61" s="4">
        <f>Vstup!A65</f>
        <v>0</v>
      </c>
      <c r="B61" s="31">
        <f>Vstup!B65</f>
        <v>0</v>
      </c>
      <c r="D61" s="9"/>
      <c r="E61" s="12"/>
      <c r="F61" s="12"/>
      <c r="G61" s="16"/>
      <c r="H61" s="12"/>
      <c r="I61" s="12"/>
      <c r="J61" s="12"/>
      <c r="K61" s="12"/>
      <c r="L61" s="12"/>
      <c r="M61" s="12"/>
      <c r="N61" s="12"/>
      <c r="O61" s="12"/>
      <c r="P61" s="14"/>
      <c r="Q61" s="14"/>
      <c r="R61" s="14"/>
      <c r="S61" s="14"/>
      <c r="T61" s="12"/>
      <c r="U61" s="5"/>
      <c r="V61" s="12"/>
      <c r="W61" s="5"/>
      <c r="X61" s="32"/>
      <c r="Y61" s="5"/>
      <c r="Z61" s="12"/>
    </row>
    <row r="62" spans="1:26" ht="16.5" x14ac:dyDescent="0.3">
      <c r="A62" s="4">
        <f>Vstup!A66</f>
        <v>0</v>
      </c>
      <c r="B62" s="31">
        <f>Vstup!B66</f>
        <v>0</v>
      </c>
      <c r="D62" s="9"/>
      <c r="E62" s="12"/>
      <c r="F62" s="12"/>
      <c r="G62" s="16"/>
      <c r="H62" s="12"/>
      <c r="I62" s="12"/>
      <c r="J62" s="12"/>
      <c r="K62" s="12"/>
      <c r="L62" s="12"/>
      <c r="M62" s="12"/>
      <c r="N62" s="12"/>
      <c r="O62" s="12"/>
      <c r="P62" s="14"/>
      <c r="Q62" s="14"/>
      <c r="R62" s="14"/>
      <c r="S62" s="14"/>
      <c r="T62" s="12"/>
      <c r="U62" s="5"/>
      <c r="V62" s="12"/>
      <c r="W62" s="5"/>
      <c r="X62" s="12"/>
      <c r="Y62" s="5"/>
      <c r="Z62" s="12"/>
    </row>
    <row r="63" spans="1:26" ht="16.5" x14ac:dyDescent="0.3">
      <c r="A63" s="4">
        <f>Vstup!A67</f>
        <v>0</v>
      </c>
      <c r="B63" s="31">
        <f>Vstup!B67</f>
        <v>0</v>
      </c>
      <c r="D63" s="9"/>
      <c r="E63" s="12"/>
      <c r="F63" s="12"/>
      <c r="G63" s="16"/>
      <c r="H63" s="12"/>
      <c r="I63" s="12"/>
      <c r="J63" s="12"/>
      <c r="K63" s="12"/>
      <c r="L63" s="12"/>
      <c r="M63" s="12"/>
      <c r="N63" s="12"/>
      <c r="O63" s="12"/>
      <c r="P63" s="14"/>
      <c r="Q63" s="14"/>
      <c r="R63" s="14"/>
      <c r="S63" s="14"/>
      <c r="T63" s="12"/>
      <c r="U63" s="5"/>
      <c r="V63" s="12"/>
      <c r="W63" s="5"/>
      <c r="X63" s="12"/>
      <c r="Y63" s="5"/>
      <c r="Z63" s="12"/>
    </row>
    <row r="64" spans="1:26" ht="16.5" x14ac:dyDescent="0.3">
      <c r="A64" s="4">
        <f>Vstup!A68</f>
        <v>0</v>
      </c>
      <c r="B64" s="31">
        <f>Vstup!B68</f>
        <v>0</v>
      </c>
      <c r="D64" s="9"/>
      <c r="E64" s="12"/>
      <c r="F64" s="12"/>
      <c r="G64" s="16"/>
      <c r="H64" s="12"/>
      <c r="I64" s="12"/>
      <c r="J64" s="12"/>
      <c r="K64" s="12"/>
      <c r="L64" s="12"/>
      <c r="M64" s="12"/>
      <c r="N64" s="12"/>
      <c r="O64" s="12"/>
      <c r="P64" s="14"/>
      <c r="Q64" s="14"/>
      <c r="R64" s="14"/>
      <c r="S64" s="14"/>
      <c r="T64" s="12"/>
      <c r="U64" s="5"/>
      <c r="V64" s="12"/>
      <c r="W64" s="5"/>
      <c r="X64" s="12"/>
      <c r="Y64" s="5"/>
      <c r="Z64" s="12"/>
    </row>
    <row r="65" spans="1:26" ht="16.5" x14ac:dyDescent="0.3">
      <c r="A65" s="4">
        <f>Vstup!A69</f>
        <v>0</v>
      </c>
      <c r="B65" s="31">
        <f>Vstup!B69</f>
        <v>0</v>
      </c>
      <c r="D65" s="9"/>
      <c r="E65" s="12"/>
      <c r="F65" s="12"/>
      <c r="G65" s="16"/>
      <c r="H65" s="12"/>
      <c r="I65" s="12"/>
      <c r="J65" s="12"/>
      <c r="K65" s="12"/>
      <c r="L65" s="12"/>
      <c r="M65" s="12"/>
      <c r="N65" s="12"/>
      <c r="O65" s="12"/>
      <c r="P65" s="14"/>
      <c r="Q65" s="14"/>
      <c r="R65" s="14"/>
      <c r="S65" s="14"/>
      <c r="T65" s="12"/>
      <c r="U65" s="5"/>
      <c r="V65" s="12"/>
      <c r="W65" s="5"/>
      <c r="X65" s="12"/>
      <c r="Y65" s="5"/>
      <c r="Z65" s="12"/>
    </row>
    <row r="66" spans="1:26" ht="16.5" x14ac:dyDescent="0.3">
      <c r="A66" s="4">
        <f>Vstup!A70</f>
        <v>0</v>
      </c>
      <c r="B66" s="31">
        <f>Vstup!B70</f>
        <v>0</v>
      </c>
      <c r="D66" s="9"/>
      <c r="E66" s="12"/>
      <c r="F66" s="12"/>
      <c r="G66" s="16"/>
      <c r="H66" s="12"/>
      <c r="I66" s="12"/>
      <c r="J66" s="12"/>
      <c r="K66" s="12"/>
      <c r="L66" s="12"/>
      <c r="M66" s="12"/>
      <c r="N66" s="12"/>
      <c r="O66" s="12"/>
      <c r="P66" s="14"/>
      <c r="Q66" s="14"/>
      <c r="R66" s="14"/>
      <c r="S66" s="14"/>
      <c r="T66" s="12"/>
      <c r="U66" s="5"/>
      <c r="V66" s="12"/>
      <c r="W66" s="5"/>
      <c r="X66" s="12"/>
      <c r="Y66" s="5"/>
      <c r="Z66" s="12"/>
    </row>
    <row r="67" spans="1:26" ht="16.5" x14ac:dyDescent="0.3">
      <c r="A67" s="4">
        <f>Vstup!A71</f>
        <v>0</v>
      </c>
      <c r="B67" s="31">
        <f>Vstup!B71</f>
        <v>0</v>
      </c>
      <c r="D67" s="9"/>
      <c r="E67" s="12"/>
      <c r="F67" s="12"/>
      <c r="G67" s="16"/>
      <c r="H67" s="12"/>
      <c r="I67" s="12"/>
      <c r="J67" s="12"/>
      <c r="K67" s="12"/>
      <c r="L67" s="12"/>
      <c r="M67" s="12"/>
      <c r="N67" s="12"/>
      <c r="O67" s="12"/>
      <c r="P67" s="14"/>
      <c r="Q67" s="14"/>
      <c r="R67" s="14"/>
      <c r="S67" s="14"/>
      <c r="T67" s="12"/>
      <c r="U67" s="5"/>
      <c r="V67" s="12"/>
      <c r="W67" s="5"/>
      <c r="X67" s="12"/>
      <c r="Y67" s="5"/>
      <c r="Z67" s="12"/>
    </row>
    <row r="68" spans="1:26" ht="16.5" x14ac:dyDescent="0.3">
      <c r="A68" s="4">
        <f>Vstup!A72</f>
        <v>0</v>
      </c>
      <c r="B68" s="31">
        <f>Vstup!B72</f>
        <v>0</v>
      </c>
      <c r="D68" s="9"/>
      <c r="E68" s="12"/>
      <c r="F68" s="12"/>
      <c r="G68" s="16"/>
      <c r="H68" s="12"/>
      <c r="I68" s="12"/>
      <c r="J68" s="12"/>
      <c r="K68" s="12"/>
      <c r="L68" s="12"/>
      <c r="M68" s="12"/>
      <c r="N68" s="12"/>
      <c r="O68" s="12"/>
      <c r="P68" s="14"/>
      <c r="Q68" s="14"/>
      <c r="R68" s="14"/>
      <c r="S68" s="14"/>
      <c r="T68" s="12"/>
      <c r="U68" s="5"/>
      <c r="V68" s="12"/>
      <c r="W68" s="5"/>
      <c r="X68" s="12"/>
      <c r="Y68" s="5"/>
      <c r="Z68" s="12"/>
    </row>
    <row r="69" spans="1:26" ht="16.5" x14ac:dyDescent="0.3">
      <c r="A69" s="4">
        <f>Vstup!A73</f>
        <v>0</v>
      </c>
      <c r="B69" s="31">
        <f>Vstup!B73</f>
        <v>0</v>
      </c>
      <c r="D69" s="9"/>
      <c r="E69" s="12"/>
      <c r="F69" s="12"/>
      <c r="G69" s="16"/>
      <c r="H69" s="12"/>
      <c r="I69" s="12"/>
      <c r="J69" s="12"/>
      <c r="K69" s="12"/>
      <c r="L69" s="12"/>
      <c r="M69" s="12"/>
      <c r="N69" s="12"/>
      <c r="O69" s="12"/>
      <c r="P69" s="14"/>
      <c r="Q69" s="14"/>
      <c r="R69" s="14"/>
      <c r="S69" s="14"/>
      <c r="T69" s="12"/>
      <c r="U69" s="5"/>
      <c r="V69" s="12"/>
      <c r="W69" s="5"/>
      <c r="X69" s="12"/>
      <c r="Y69" s="5"/>
      <c r="Z69" s="12"/>
    </row>
    <row r="70" spans="1:26" ht="16.5" x14ac:dyDescent="0.3">
      <c r="A70" s="4">
        <f>Vstup!A74</f>
        <v>0</v>
      </c>
      <c r="B70" s="31">
        <f>Vstup!B74</f>
        <v>0</v>
      </c>
      <c r="D70" s="9"/>
      <c r="E70" s="12"/>
      <c r="F70" s="12"/>
      <c r="G70" s="16"/>
      <c r="H70" s="12"/>
      <c r="I70" s="12"/>
      <c r="J70" s="12"/>
      <c r="K70" s="12"/>
      <c r="L70" s="12"/>
      <c r="M70" s="12"/>
      <c r="N70" s="12"/>
      <c r="O70" s="12"/>
      <c r="P70" s="14"/>
      <c r="Q70" s="14"/>
      <c r="R70" s="14"/>
      <c r="S70" s="14"/>
      <c r="T70" s="12"/>
      <c r="U70" s="5"/>
      <c r="V70" s="12"/>
      <c r="W70" s="5"/>
      <c r="X70" s="12"/>
      <c r="Y70" s="5"/>
      <c r="Z70" s="12"/>
    </row>
    <row r="71" spans="1:26" ht="16.5" x14ac:dyDescent="0.3">
      <c r="A71" s="4">
        <f>Vstup!A75</f>
        <v>0</v>
      </c>
      <c r="B71" s="31">
        <f>Vstup!B75</f>
        <v>0</v>
      </c>
      <c r="D71" s="9"/>
      <c r="E71" s="12"/>
      <c r="F71" s="12"/>
      <c r="G71" s="16"/>
      <c r="H71" s="12"/>
      <c r="I71" s="12"/>
      <c r="J71" s="12"/>
      <c r="K71" s="12"/>
      <c r="L71" s="12"/>
      <c r="M71" s="12"/>
      <c r="N71" s="12"/>
      <c r="O71" s="12"/>
      <c r="P71" s="14"/>
      <c r="Q71" s="14"/>
      <c r="R71" s="14"/>
      <c r="S71" s="14"/>
      <c r="T71" s="12"/>
      <c r="U71" s="5"/>
      <c r="V71" s="12"/>
      <c r="W71" s="5"/>
      <c r="X71" s="12"/>
      <c r="Y71" s="5"/>
      <c r="Z71" s="12"/>
    </row>
    <row r="72" spans="1:26" ht="16.5" x14ac:dyDescent="0.3">
      <c r="A72" s="4">
        <f>Vstup!A76</f>
        <v>0</v>
      </c>
      <c r="B72" s="31">
        <f>Vstup!B76</f>
        <v>0</v>
      </c>
      <c r="D72" s="9"/>
      <c r="E72" s="12"/>
      <c r="F72" s="12"/>
      <c r="G72" s="16"/>
      <c r="H72" s="12"/>
      <c r="I72" s="12"/>
      <c r="J72" s="12"/>
      <c r="K72" s="12"/>
      <c r="L72" s="12"/>
      <c r="M72" s="12"/>
      <c r="N72" s="12"/>
      <c r="O72" s="12"/>
      <c r="P72" s="14"/>
      <c r="Q72" s="14"/>
      <c r="R72" s="14"/>
      <c r="S72" s="14"/>
      <c r="T72" s="12"/>
      <c r="U72" s="5"/>
      <c r="V72" s="12"/>
      <c r="W72" s="5"/>
      <c r="X72" s="12"/>
      <c r="Y72" s="5"/>
      <c r="Z72" s="12"/>
    </row>
    <row r="73" spans="1:26" ht="16.5" x14ac:dyDescent="0.3">
      <c r="A73" s="4">
        <f>Vstup!A77</f>
        <v>0</v>
      </c>
      <c r="B73" s="31">
        <f>Vstup!B77</f>
        <v>0</v>
      </c>
      <c r="D73" s="9"/>
      <c r="E73" s="12"/>
      <c r="F73" s="12"/>
      <c r="G73" s="16"/>
      <c r="H73" s="12"/>
      <c r="I73" s="12"/>
      <c r="J73" s="12"/>
      <c r="K73" s="12"/>
      <c r="L73" s="12"/>
      <c r="M73" s="12"/>
      <c r="N73" s="12"/>
      <c r="O73" s="12"/>
      <c r="P73" s="14"/>
      <c r="Q73" s="14"/>
      <c r="R73" s="14"/>
      <c r="S73" s="14"/>
      <c r="T73" s="12"/>
      <c r="U73" s="5"/>
      <c r="V73" s="12"/>
      <c r="W73" s="5"/>
      <c r="X73" s="12"/>
      <c r="Y73" s="5"/>
      <c r="Z73" s="12"/>
    </row>
    <row r="74" spans="1:26" ht="16.5" x14ac:dyDescent="0.3">
      <c r="A74" s="4">
        <f>Vstup!A78</f>
        <v>0</v>
      </c>
      <c r="B74" s="31">
        <f>Vstup!B78</f>
        <v>0</v>
      </c>
      <c r="D74" s="9"/>
      <c r="E74" s="12"/>
      <c r="F74" s="12"/>
      <c r="G74" s="16"/>
      <c r="H74" s="12"/>
      <c r="I74" s="12"/>
      <c r="J74" s="12"/>
      <c r="K74" s="12"/>
      <c r="L74" s="12"/>
      <c r="M74" s="12"/>
      <c r="N74" s="12"/>
      <c r="O74" s="12"/>
      <c r="P74" s="14"/>
      <c r="Q74" s="14"/>
      <c r="R74" s="14"/>
      <c r="S74" s="14"/>
      <c r="T74" s="12"/>
      <c r="U74" s="5"/>
      <c r="V74" s="12"/>
      <c r="W74" s="5"/>
      <c r="X74" s="12"/>
      <c r="Y74" s="5"/>
      <c r="Z74" s="12"/>
    </row>
    <row r="75" spans="1:26" ht="16.5" x14ac:dyDescent="0.3">
      <c r="A75" s="4">
        <f>Vstup!A79</f>
        <v>0</v>
      </c>
      <c r="B75" s="31">
        <f>Vstup!B79</f>
        <v>0</v>
      </c>
      <c r="D75" s="9"/>
      <c r="E75" s="12"/>
      <c r="F75" s="12"/>
      <c r="G75" s="16"/>
      <c r="H75" s="12"/>
      <c r="I75" s="12"/>
      <c r="J75" s="12"/>
      <c r="K75" s="12"/>
      <c r="L75" s="12"/>
      <c r="M75" s="12"/>
      <c r="N75" s="12"/>
      <c r="O75" s="12"/>
      <c r="P75" s="14"/>
      <c r="Q75" s="14"/>
      <c r="R75" s="14"/>
      <c r="S75" s="14"/>
      <c r="T75" s="12"/>
      <c r="U75" s="5"/>
      <c r="V75" s="12"/>
      <c r="W75" s="5"/>
      <c r="X75" s="12"/>
      <c r="Y75" s="5"/>
      <c r="Z75" s="12"/>
    </row>
    <row r="76" spans="1:26" ht="16.5" x14ac:dyDescent="0.3">
      <c r="A76" s="4">
        <f>Vstup!A80</f>
        <v>0</v>
      </c>
      <c r="B76" s="31">
        <f>Vstup!B80</f>
        <v>0</v>
      </c>
      <c r="D76" s="9"/>
      <c r="E76" s="12"/>
      <c r="F76" s="12"/>
      <c r="G76" s="16"/>
      <c r="H76" s="12"/>
      <c r="I76" s="12"/>
      <c r="J76" s="12"/>
      <c r="K76" s="12"/>
      <c r="L76" s="12"/>
      <c r="M76" s="12"/>
      <c r="N76" s="12"/>
      <c r="O76" s="12"/>
      <c r="P76" s="14"/>
      <c r="Q76" s="14"/>
      <c r="R76" s="14"/>
      <c r="S76" s="14"/>
      <c r="T76" s="12"/>
      <c r="U76" s="5"/>
      <c r="V76" s="12"/>
      <c r="W76" s="5"/>
      <c r="X76" s="12"/>
      <c r="Y76" s="5"/>
      <c r="Z76" s="12"/>
    </row>
    <row r="77" spans="1:26" ht="16.5" x14ac:dyDescent="0.3">
      <c r="A77" s="4">
        <f>Vstup!A81</f>
        <v>0</v>
      </c>
      <c r="B77" s="31">
        <f>Vstup!B81</f>
        <v>0</v>
      </c>
      <c r="D77" s="9"/>
      <c r="E77" s="12"/>
      <c r="F77" s="12"/>
      <c r="G77" s="16"/>
      <c r="H77" s="12"/>
      <c r="I77" s="12"/>
      <c r="J77" s="12"/>
      <c r="K77" s="12"/>
      <c r="L77" s="12"/>
      <c r="M77" s="12"/>
      <c r="N77" s="12"/>
      <c r="O77" s="12"/>
      <c r="P77" s="14"/>
      <c r="Q77" s="14"/>
      <c r="R77" s="14"/>
      <c r="S77" s="14"/>
      <c r="T77" s="12"/>
      <c r="U77" s="5"/>
      <c r="V77" s="12"/>
      <c r="W77" s="5"/>
      <c r="X77" s="32"/>
      <c r="Y77" s="5"/>
      <c r="Z77" s="12"/>
    </row>
    <row r="78" spans="1:26" ht="16.5" x14ac:dyDescent="0.3">
      <c r="A78" s="4">
        <f>Vstup!A82</f>
        <v>0</v>
      </c>
      <c r="B78" s="31">
        <f>Vstup!B82</f>
        <v>0</v>
      </c>
      <c r="D78" s="9"/>
      <c r="E78" s="12"/>
      <c r="F78" s="12"/>
      <c r="G78" s="16"/>
      <c r="H78" s="12"/>
      <c r="I78" s="12"/>
      <c r="J78" s="12"/>
      <c r="K78" s="12"/>
      <c r="L78" s="12"/>
      <c r="M78" s="12"/>
      <c r="N78" s="12"/>
      <c r="O78" s="12"/>
      <c r="P78" s="14"/>
      <c r="Q78" s="14"/>
      <c r="R78" s="14"/>
      <c r="S78" s="14"/>
      <c r="T78" s="12"/>
      <c r="U78" s="5"/>
      <c r="V78" s="12"/>
      <c r="W78" s="5"/>
      <c r="X78" s="12"/>
      <c r="Y78" s="5"/>
      <c r="Z78" s="12"/>
    </row>
    <row r="79" spans="1:26" ht="16.5" x14ac:dyDescent="0.3">
      <c r="A79" s="4">
        <f>Vstup!A83</f>
        <v>0</v>
      </c>
      <c r="B79" s="31">
        <f>Vstup!B83</f>
        <v>0</v>
      </c>
      <c r="D79" s="9"/>
      <c r="E79" s="12"/>
      <c r="F79" s="12"/>
      <c r="G79" s="16"/>
      <c r="H79" s="12"/>
      <c r="I79" s="12"/>
      <c r="J79" s="12"/>
      <c r="K79" s="12"/>
      <c r="L79" s="12"/>
      <c r="M79" s="12"/>
      <c r="N79" s="12"/>
      <c r="O79" s="12"/>
      <c r="P79" s="14"/>
      <c r="Q79" s="14"/>
      <c r="R79" s="14"/>
      <c r="S79" s="14"/>
      <c r="T79" s="12"/>
      <c r="U79" s="5"/>
      <c r="V79" s="12"/>
      <c r="W79" s="5"/>
      <c r="X79" s="12"/>
      <c r="Y79" s="5"/>
      <c r="Z79" s="12"/>
    </row>
    <row r="80" spans="1:26" ht="16.5" x14ac:dyDescent="0.3">
      <c r="A80" s="4">
        <f>Vstup!A84</f>
        <v>0</v>
      </c>
      <c r="B80" s="31">
        <f>Vstup!B84</f>
        <v>0</v>
      </c>
      <c r="D80" s="9"/>
      <c r="E80" s="12"/>
      <c r="F80" s="12"/>
      <c r="G80" s="16"/>
      <c r="H80" s="12"/>
      <c r="I80" s="12"/>
      <c r="J80" s="12"/>
      <c r="K80" s="12"/>
      <c r="L80" s="12"/>
      <c r="M80" s="12"/>
      <c r="N80" s="12"/>
      <c r="O80" s="12"/>
      <c r="P80" s="14"/>
      <c r="Q80" s="14"/>
      <c r="R80" s="14"/>
      <c r="S80" s="14"/>
      <c r="T80" s="12"/>
      <c r="U80" s="5"/>
      <c r="V80" s="12"/>
      <c r="W80" s="5"/>
      <c r="X80" s="12"/>
      <c r="Y80" s="5"/>
      <c r="Z80" s="12"/>
    </row>
    <row r="81" spans="1:26" ht="16.5" x14ac:dyDescent="0.3">
      <c r="A81" s="4">
        <f>Vstup!A85</f>
        <v>0</v>
      </c>
      <c r="B81" s="31">
        <f>Vstup!B85</f>
        <v>0</v>
      </c>
      <c r="D81" s="9"/>
      <c r="E81" s="12"/>
      <c r="F81" s="12"/>
      <c r="G81" s="16"/>
      <c r="H81" s="12"/>
      <c r="I81" s="12"/>
      <c r="J81" s="12"/>
      <c r="K81" s="12"/>
      <c r="L81" s="12"/>
      <c r="M81" s="12"/>
      <c r="N81" s="12"/>
      <c r="O81" s="12"/>
      <c r="P81" s="14"/>
      <c r="Q81" s="14"/>
      <c r="R81" s="14"/>
      <c r="S81" s="14"/>
      <c r="T81" s="12"/>
      <c r="U81" s="5"/>
      <c r="V81" s="12"/>
      <c r="W81" s="5"/>
      <c r="X81" s="12"/>
      <c r="Y81" s="5"/>
      <c r="Z81" s="12"/>
    </row>
    <row r="82" spans="1:26" ht="16.5" x14ac:dyDescent="0.3">
      <c r="A82" s="4">
        <f>Vstup!A86</f>
        <v>0</v>
      </c>
      <c r="B82" s="31">
        <f>Vstup!B86</f>
        <v>0</v>
      </c>
      <c r="D82" s="9"/>
      <c r="E82" s="12"/>
      <c r="F82" s="12"/>
      <c r="G82" s="16"/>
      <c r="H82" s="12"/>
      <c r="I82" s="12"/>
      <c r="J82" s="12"/>
      <c r="K82" s="12"/>
      <c r="L82" s="12"/>
      <c r="M82" s="12"/>
      <c r="N82" s="12"/>
      <c r="O82" s="12"/>
      <c r="P82" s="14"/>
      <c r="Q82" s="14"/>
      <c r="R82" s="14"/>
      <c r="S82" s="14"/>
      <c r="T82" s="12"/>
      <c r="U82" s="5"/>
      <c r="V82" s="12"/>
      <c r="W82" s="5"/>
      <c r="X82" s="12"/>
      <c r="Y82" s="5"/>
      <c r="Z82" s="12"/>
    </row>
    <row r="83" spans="1:26" ht="16.5" x14ac:dyDescent="0.3">
      <c r="A83" s="4">
        <f>Vstup!A87</f>
        <v>0</v>
      </c>
      <c r="B83" s="31">
        <f>Vstup!B87</f>
        <v>0</v>
      </c>
      <c r="D83" s="9"/>
      <c r="E83" s="12"/>
      <c r="F83" s="12"/>
      <c r="G83" s="16"/>
      <c r="H83" s="12"/>
      <c r="I83" s="12"/>
      <c r="J83" s="12"/>
      <c r="K83" s="12"/>
      <c r="L83" s="12"/>
      <c r="M83" s="12"/>
      <c r="N83" s="12"/>
      <c r="O83" s="12"/>
      <c r="P83" s="14"/>
      <c r="Q83" s="14"/>
      <c r="R83" s="14"/>
      <c r="S83" s="14"/>
      <c r="T83" s="12"/>
      <c r="U83" s="5"/>
      <c r="V83" s="12"/>
      <c r="W83" s="5"/>
      <c r="X83" s="12"/>
      <c r="Y83" s="5"/>
      <c r="Z83" s="12"/>
    </row>
    <row r="84" spans="1:26" ht="16.5" x14ac:dyDescent="0.3">
      <c r="A84" s="4">
        <f>Vstup!A88</f>
        <v>0</v>
      </c>
      <c r="B84" s="31">
        <f>Vstup!B88</f>
        <v>0</v>
      </c>
      <c r="D84" s="9"/>
      <c r="E84" s="12"/>
      <c r="F84" s="12"/>
      <c r="G84" s="16"/>
      <c r="H84" s="12"/>
      <c r="I84" s="12"/>
      <c r="J84" s="12"/>
      <c r="K84" s="12"/>
      <c r="L84" s="12"/>
      <c r="M84" s="12"/>
      <c r="N84" s="12"/>
      <c r="O84" s="12"/>
      <c r="P84" s="14"/>
      <c r="Q84" s="14"/>
      <c r="R84" s="14"/>
      <c r="S84" s="14"/>
      <c r="T84" s="12"/>
      <c r="U84" s="5"/>
      <c r="V84" s="12"/>
      <c r="W84" s="5"/>
      <c r="X84" s="12"/>
      <c r="Y84" s="5"/>
      <c r="Z84" s="12"/>
    </row>
    <row r="85" spans="1:26" ht="16.5" x14ac:dyDescent="0.3">
      <c r="A85" s="4">
        <f>Vstup!A89</f>
        <v>0</v>
      </c>
      <c r="B85" s="31">
        <f>Vstup!B89</f>
        <v>0</v>
      </c>
      <c r="D85" s="9"/>
      <c r="E85" s="12"/>
      <c r="F85" s="12"/>
      <c r="G85" s="16"/>
      <c r="H85" s="12"/>
      <c r="I85" s="12"/>
      <c r="J85" s="12"/>
      <c r="K85" s="12"/>
      <c r="L85" s="12"/>
      <c r="M85" s="12"/>
      <c r="N85" s="12"/>
      <c r="O85" s="12"/>
      <c r="P85" s="14"/>
      <c r="Q85" s="14"/>
      <c r="R85" s="14"/>
      <c r="S85" s="14"/>
      <c r="T85" s="12"/>
      <c r="U85" s="5"/>
      <c r="V85" s="12"/>
      <c r="W85" s="5"/>
      <c r="X85" s="12"/>
      <c r="Y85" s="5"/>
      <c r="Z85" s="12"/>
    </row>
    <row r="86" spans="1:26" x14ac:dyDescent="0.25">
      <c r="A86" s="1">
        <f>Vstup!A90</f>
        <v>0</v>
      </c>
      <c r="B86" s="31">
        <f>Vstup!B90</f>
        <v>0</v>
      </c>
    </row>
    <row r="87" spans="1:26" x14ac:dyDescent="0.25">
      <c r="A87" s="1">
        <f>Vstup!A91</f>
        <v>0</v>
      </c>
      <c r="B87" s="31">
        <f>Vstup!B91</f>
        <v>0</v>
      </c>
    </row>
    <row r="88" spans="1:26" x14ac:dyDescent="0.25">
      <c r="A88" s="1">
        <f>Vstup!A92</f>
        <v>0</v>
      </c>
      <c r="B88" s="31">
        <f>Vstup!B92</f>
        <v>0</v>
      </c>
    </row>
    <row r="89" spans="1:26" x14ac:dyDescent="0.25">
      <c r="A89" s="1">
        <f>Vstup!A93</f>
        <v>0</v>
      </c>
      <c r="B89" s="31">
        <f>Vstup!B93</f>
        <v>0</v>
      </c>
    </row>
    <row r="90" spans="1:26" x14ac:dyDescent="0.25">
      <c r="A90" s="1">
        <f>Vstup!A94</f>
        <v>0</v>
      </c>
      <c r="B90" s="31">
        <f>Vstup!B94</f>
        <v>0</v>
      </c>
    </row>
    <row r="91" spans="1:26" x14ac:dyDescent="0.25">
      <c r="A91" s="1">
        <f>Vstup!A95</f>
        <v>0</v>
      </c>
      <c r="B91" s="31">
        <f>Vstup!B95</f>
        <v>0</v>
      </c>
    </row>
    <row r="92" spans="1:26" x14ac:dyDescent="0.25">
      <c r="A92" s="1">
        <f>Vstup!A96</f>
        <v>0</v>
      </c>
      <c r="B92" s="31">
        <f>Vstup!B96</f>
        <v>0</v>
      </c>
    </row>
    <row r="93" spans="1:26" x14ac:dyDescent="0.25">
      <c r="A93" s="1">
        <f>Vstup!A97</f>
        <v>0</v>
      </c>
      <c r="B93" s="31">
        <f>Vstup!B97</f>
        <v>0</v>
      </c>
    </row>
    <row r="94" spans="1:26" x14ac:dyDescent="0.25">
      <c r="A94" s="1">
        <f>Vstup!A98</f>
        <v>0</v>
      </c>
      <c r="B94" s="31">
        <f>Vstup!B98</f>
        <v>0</v>
      </c>
    </row>
    <row r="95" spans="1:26" x14ac:dyDescent="0.25">
      <c r="A95" s="1">
        <f>Vstup!A99</f>
        <v>0</v>
      </c>
      <c r="B95" s="31">
        <f>Vstup!B99</f>
        <v>0</v>
      </c>
    </row>
    <row r="96" spans="1:26" x14ac:dyDescent="0.25">
      <c r="A96" s="1">
        <f>Vstup!A100</f>
        <v>0</v>
      </c>
      <c r="B96" s="31">
        <f>Vstup!B100</f>
        <v>0</v>
      </c>
    </row>
    <row r="97" spans="1:2" x14ac:dyDescent="0.25">
      <c r="A97" s="1">
        <f>Vstup!A101</f>
        <v>0</v>
      </c>
      <c r="B97" s="31">
        <f>Vstup!B101</f>
        <v>0</v>
      </c>
    </row>
    <row r="98" spans="1:2" x14ac:dyDescent="0.25">
      <c r="A98" s="1">
        <f>Vstup!A102</f>
        <v>0</v>
      </c>
      <c r="B98" s="31">
        <f>Vstup!B102</f>
        <v>0</v>
      </c>
    </row>
    <row r="99" spans="1:2" x14ac:dyDescent="0.25">
      <c r="A99" s="1">
        <f>Vstup!A103</f>
        <v>0</v>
      </c>
      <c r="B99" s="31">
        <f>Vstup!B103</f>
        <v>0</v>
      </c>
    </row>
    <row r="100" spans="1:2" x14ac:dyDescent="0.25">
      <c r="A100" s="1">
        <f>Vstup!A104</f>
        <v>0</v>
      </c>
      <c r="B100" s="31">
        <f>Vstup!B104</f>
        <v>0</v>
      </c>
    </row>
    <row r="101" spans="1:2" x14ac:dyDescent="0.25">
      <c r="A101" s="1">
        <f>Vstup!A105</f>
        <v>0</v>
      </c>
      <c r="B101" s="31">
        <f>Vstup!B105</f>
        <v>0</v>
      </c>
    </row>
    <row r="102" spans="1:2" x14ac:dyDescent="0.25">
      <c r="A102" s="1">
        <f>Vstup!A106</f>
        <v>0</v>
      </c>
      <c r="B102" s="31">
        <f>Vstup!B106</f>
        <v>0</v>
      </c>
    </row>
    <row r="103" spans="1:2" x14ac:dyDescent="0.25">
      <c r="A103" s="1">
        <f>Vstup!A107</f>
        <v>0</v>
      </c>
      <c r="B103" s="31">
        <f>Vstup!B107</f>
        <v>0</v>
      </c>
    </row>
    <row r="104" spans="1:2" x14ac:dyDescent="0.25">
      <c r="A104" s="1">
        <f>Vstup!A108</f>
        <v>0</v>
      </c>
      <c r="B104" s="31">
        <f>Vstup!B108</f>
        <v>0</v>
      </c>
    </row>
    <row r="105" spans="1:2" x14ac:dyDescent="0.25">
      <c r="A105" s="1">
        <f>Vstup!A109</f>
        <v>0</v>
      </c>
      <c r="B105" s="31">
        <f>Vstup!B109</f>
        <v>0</v>
      </c>
    </row>
    <row r="106" spans="1:2" x14ac:dyDescent="0.25">
      <c r="A106" s="1">
        <f>Vstup!A110</f>
        <v>0</v>
      </c>
      <c r="B106" s="31">
        <f>Vstup!B110</f>
        <v>0</v>
      </c>
    </row>
    <row r="107" spans="1:2" x14ac:dyDescent="0.25">
      <c r="A107" s="1">
        <f>Vstup!A111</f>
        <v>0</v>
      </c>
      <c r="B107" s="31">
        <f>Vstup!B111</f>
        <v>0</v>
      </c>
    </row>
    <row r="108" spans="1:2" x14ac:dyDescent="0.25">
      <c r="A108" s="1">
        <f>Vstup!A112</f>
        <v>0</v>
      </c>
      <c r="B108" s="31">
        <f>Vstup!B112</f>
        <v>0</v>
      </c>
    </row>
    <row r="109" spans="1:2" x14ac:dyDescent="0.25">
      <c r="A109" s="1">
        <f>Vstup!A113</f>
        <v>0</v>
      </c>
      <c r="B109" s="31">
        <f>Vstup!B113</f>
        <v>0</v>
      </c>
    </row>
    <row r="110" spans="1:2" x14ac:dyDescent="0.25">
      <c r="A110" s="1">
        <f>Vstup!A114</f>
        <v>0</v>
      </c>
      <c r="B110" s="31">
        <f>Vstup!B114</f>
        <v>0</v>
      </c>
    </row>
    <row r="111" spans="1:2" x14ac:dyDescent="0.25">
      <c r="A111" s="1">
        <f>Vstup!A115</f>
        <v>0</v>
      </c>
      <c r="B111" s="31">
        <f>Vstup!B115</f>
        <v>0</v>
      </c>
    </row>
    <row r="112" spans="1:2" x14ac:dyDescent="0.25">
      <c r="A112" s="1">
        <f>Vstup!A116</f>
        <v>0</v>
      </c>
      <c r="B112" s="31">
        <f>Vstup!B116</f>
        <v>0</v>
      </c>
    </row>
    <row r="113" spans="1:2" x14ac:dyDescent="0.25">
      <c r="A113" s="1">
        <f>Vstup!A117</f>
        <v>0</v>
      </c>
      <c r="B113" s="31">
        <f>Vstup!B117</f>
        <v>0</v>
      </c>
    </row>
    <row r="114" spans="1:2" x14ac:dyDescent="0.25">
      <c r="A114" s="1">
        <f>Vstup!A118</f>
        <v>0</v>
      </c>
      <c r="B114" s="31">
        <f>Vstup!B118</f>
        <v>0</v>
      </c>
    </row>
    <row r="115" spans="1:2" x14ac:dyDescent="0.25">
      <c r="A115" s="1">
        <f>Vstup!A119</f>
        <v>0</v>
      </c>
      <c r="B115" s="31">
        <f>Vstup!B119</f>
        <v>0</v>
      </c>
    </row>
    <row r="116" spans="1:2" x14ac:dyDescent="0.25">
      <c r="A116" s="1">
        <f>Vstup!A120</f>
        <v>0</v>
      </c>
      <c r="B116" s="31">
        <f>Vstup!B120</f>
        <v>0</v>
      </c>
    </row>
    <row r="117" spans="1:2" x14ac:dyDescent="0.25">
      <c r="A117" s="1">
        <f>Vstup!A121</f>
        <v>0</v>
      </c>
      <c r="B117" s="31">
        <f>Vstup!B121</f>
        <v>0</v>
      </c>
    </row>
    <row r="118" spans="1:2" x14ac:dyDescent="0.25">
      <c r="A118" s="1">
        <f>Vstup!A122</f>
        <v>0</v>
      </c>
      <c r="B118" s="31">
        <f>Vstup!B122</f>
        <v>0</v>
      </c>
    </row>
    <row r="119" spans="1:2" x14ac:dyDescent="0.25">
      <c r="A119" s="1">
        <f>Vstup!A123</f>
        <v>0</v>
      </c>
      <c r="B119" s="31">
        <f>Vstup!B123</f>
        <v>0</v>
      </c>
    </row>
    <row r="120" spans="1:2" x14ac:dyDescent="0.25">
      <c r="A120" s="1">
        <f>Vstup!A124</f>
        <v>0</v>
      </c>
      <c r="B120" s="31">
        <f>Vstup!B124</f>
        <v>0</v>
      </c>
    </row>
    <row r="121" spans="1:2" x14ac:dyDescent="0.25">
      <c r="A121" s="1">
        <f>Vstup!A125</f>
        <v>0</v>
      </c>
      <c r="B121" s="31">
        <f>Vstup!B125</f>
        <v>0</v>
      </c>
    </row>
    <row r="122" spans="1:2" x14ac:dyDescent="0.25">
      <c r="A122" s="1">
        <f>Vstup!A126</f>
        <v>0</v>
      </c>
      <c r="B122" s="31">
        <f>Vstup!B126</f>
        <v>0</v>
      </c>
    </row>
    <row r="123" spans="1:2" x14ac:dyDescent="0.25">
      <c r="A123" s="1">
        <f>Vstup!A127</f>
        <v>0</v>
      </c>
      <c r="B123" s="31">
        <f>Vstup!B127</f>
        <v>0</v>
      </c>
    </row>
    <row r="124" spans="1:2" x14ac:dyDescent="0.25">
      <c r="A124" s="1">
        <f>Vstup!A128</f>
        <v>0</v>
      </c>
      <c r="B124" s="31">
        <f>Vstup!B128</f>
        <v>0</v>
      </c>
    </row>
    <row r="125" spans="1:2" x14ac:dyDescent="0.25">
      <c r="A125" s="1">
        <f>Vstup!A129</f>
        <v>0</v>
      </c>
      <c r="B125" s="31">
        <f>Vstup!B129</f>
        <v>0</v>
      </c>
    </row>
    <row r="126" spans="1:2" x14ac:dyDescent="0.25">
      <c r="A126" s="1">
        <f>Vstup!A130</f>
        <v>0</v>
      </c>
      <c r="B126" s="31">
        <f>Vstup!B130</f>
        <v>0</v>
      </c>
    </row>
    <row r="127" spans="1:2" x14ac:dyDescent="0.25">
      <c r="A127" s="1">
        <f>Vstup!A131</f>
        <v>0</v>
      </c>
      <c r="B127" s="31">
        <f>Vstup!B131</f>
        <v>0</v>
      </c>
    </row>
    <row r="128" spans="1:2" x14ac:dyDescent="0.25">
      <c r="A128" s="1">
        <f>Vstup!A132</f>
        <v>0</v>
      </c>
      <c r="B128" s="31">
        <f>Vstup!B132</f>
        <v>0</v>
      </c>
    </row>
    <row r="129" spans="1:2" x14ac:dyDescent="0.25">
      <c r="A129" s="1">
        <f>Vstup!A133</f>
        <v>0</v>
      </c>
      <c r="B129" s="31">
        <f>Vstup!B133</f>
        <v>0</v>
      </c>
    </row>
    <row r="130" spans="1:2" x14ac:dyDescent="0.25">
      <c r="A130" s="1">
        <f>Vstup!A134</f>
        <v>0</v>
      </c>
      <c r="B130" s="31">
        <f>Vstup!B134</f>
        <v>0</v>
      </c>
    </row>
    <row r="131" spans="1:2" x14ac:dyDescent="0.25">
      <c r="A131" s="1">
        <f>Vstup!A135</f>
        <v>0</v>
      </c>
      <c r="B131" s="31">
        <f>Vstup!B135</f>
        <v>0</v>
      </c>
    </row>
    <row r="132" spans="1:2" x14ac:dyDescent="0.25">
      <c r="A132" s="1">
        <f>Vstup!A136</f>
        <v>0</v>
      </c>
      <c r="B132" s="31">
        <f>Vstup!B136</f>
        <v>0</v>
      </c>
    </row>
    <row r="133" spans="1:2" x14ac:dyDescent="0.25">
      <c r="A133" s="1">
        <f>Vstup!A137</f>
        <v>0</v>
      </c>
      <c r="B133" s="31">
        <f>Vstup!B137</f>
        <v>0</v>
      </c>
    </row>
    <row r="134" spans="1:2" x14ac:dyDescent="0.25">
      <c r="A134" s="1">
        <f>Vstup!A138</f>
        <v>0</v>
      </c>
      <c r="B134" s="31">
        <f>Vstup!B138</f>
        <v>0</v>
      </c>
    </row>
    <row r="135" spans="1:2" x14ac:dyDescent="0.25">
      <c r="A135" s="1">
        <f>Vstup!A139</f>
        <v>0</v>
      </c>
      <c r="B135" s="31">
        <f>Vstup!B139</f>
        <v>0</v>
      </c>
    </row>
    <row r="136" spans="1:2" x14ac:dyDescent="0.25">
      <c r="A136" s="1">
        <f>Vstup!A140</f>
        <v>0</v>
      </c>
      <c r="B136" s="31">
        <f>Vstup!B140</f>
        <v>0</v>
      </c>
    </row>
    <row r="137" spans="1:2" x14ac:dyDescent="0.25">
      <c r="A137" s="1">
        <f>Vstup!A141</f>
        <v>0</v>
      </c>
      <c r="B137" s="31">
        <f>Vstup!B141</f>
        <v>0</v>
      </c>
    </row>
    <row r="138" spans="1:2" x14ac:dyDescent="0.25">
      <c r="A138" s="1">
        <f>Vstup!A142</f>
        <v>0</v>
      </c>
      <c r="B138" s="31">
        <f>Vstup!B142</f>
        <v>0</v>
      </c>
    </row>
    <row r="139" spans="1:2" x14ac:dyDescent="0.25">
      <c r="A139" s="1">
        <f>Vstup!A143</f>
        <v>0</v>
      </c>
      <c r="B139" s="31">
        <f>Vstup!B143</f>
        <v>0</v>
      </c>
    </row>
    <row r="140" spans="1:2" x14ac:dyDescent="0.25">
      <c r="A140" s="1">
        <f>Vstup!A144</f>
        <v>0</v>
      </c>
      <c r="B140" s="31">
        <f>Vstup!B144</f>
        <v>0</v>
      </c>
    </row>
    <row r="141" spans="1:2" x14ac:dyDescent="0.25">
      <c r="A141" s="1">
        <f>Vstup!A145</f>
        <v>0</v>
      </c>
      <c r="B141" s="31">
        <f>Vstup!B145</f>
        <v>0</v>
      </c>
    </row>
    <row r="142" spans="1:2" x14ac:dyDescent="0.25">
      <c r="A142" s="1">
        <f>Vstup!A146</f>
        <v>0</v>
      </c>
      <c r="B142" s="31">
        <f>Vstup!B146</f>
        <v>0</v>
      </c>
    </row>
    <row r="143" spans="1:2" x14ac:dyDescent="0.25">
      <c r="A143" s="1">
        <f>Vstup!A147</f>
        <v>0</v>
      </c>
      <c r="B143" s="31">
        <f>Vstup!B147</f>
        <v>0</v>
      </c>
    </row>
    <row r="144" spans="1:2" x14ac:dyDescent="0.25">
      <c r="A144" s="1">
        <f>Vstup!A148</f>
        <v>0</v>
      </c>
      <c r="B144" s="31">
        <f>Vstup!B148</f>
        <v>0</v>
      </c>
    </row>
    <row r="145" spans="1:2" x14ac:dyDescent="0.25">
      <c r="A145" s="1">
        <f>Vstup!A149</f>
        <v>0</v>
      </c>
      <c r="B145" s="31">
        <f>Vstup!B149</f>
        <v>0</v>
      </c>
    </row>
    <row r="146" spans="1:2" x14ac:dyDescent="0.25">
      <c r="A146" s="1">
        <f>Vstup!A150</f>
        <v>0</v>
      </c>
      <c r="B146" s="31">
        <f>Vstup!B150</f>
        <v>0</v>
      </c>
    </row>
    <row r="147" spans="1:2" x14ac:dyDescent="0.25">
      <c r="A147" s="1">
        <f>Vstup!A151</f>
        <v>0</v>
      </c>
      <c r="B147" s="31">
        <f>Vstup!B151</f>
        <v>0</v>
      </c>
    </row>
    <row r="148" spans="1:2" x14ac:dyDescent="0.25">
      <c r="A148" s="1">
        <f>Vstup!A152</f>
        <v>0</v>
      </c>
      <c r="B148" s="31">
        <f>Vstup!B152</f>
        <v>0</v>
      </c>
    </row>
    <row r="149" spans="1:2" x14ac:dyDescent="0.25">
      <c r="A149" s="1">
        <f>Vstup!A153</f>
        <v>0</v>
      </c>
      <c r="B149" s="31">
        <f>Vstup!B153</f>
        <v>0</v>
      </c>
    </row>
    <row r="150" spans="1:2" x14ac:dyDescent="0.25">
      <c r="A150" s="1">
        <f>Vstup!A154</f>
        <v>0</v>
      </c>
      <c r="B150" s="31">
        <f>Vstup!B154</f>
        <v>0</v>
      </c>
    </row>
  </sheetData>
  <autoFilter ref="A1:EJ1" xr:uid="{B9A80D15-31D6-4795-8AEB-7334AF19B39C}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B49B6-4DEE-4B28-A884-9597C0C0EBC6}">
  <dimension ref="A1:EI455"/>
  <sheetViews>
    <sheetView zoomScale="70" zoomScaleNormal="70" workbookViewId="0">
      <pane xSplit="1" ySplit="1" topLeftCell="CT2" activePane="bottomRight" state="frozen"/>
      <selection pane="topRight" activeCell="C1" sqref="C1"/>
      <selection pane="bottomLeft" activeCell="A2" sqref="A2"/>
      <selection pane="bottomRight" activeCell="EB1" sqref="EB1:EI44"/>
    </sheetView>
  </sheetViews>
  <sheetFormatPr defaultRowHeight="15" x14ac:dyDescent="0.25"/>
  <cols>
    <col min="1" max="1" width="12.85546875" style="45" customWidth="1"/>
    <col min="2" max="2" width="10.7109375" style="17" customWidth="1"/>
    <col min="3" max="3" width="3.7109375" style="15" customWidth="1"/>
    <col min="4" max="4" width="10.7109375" customWidth="1"/>
    <col min="5" max="5" width="3.7109375" style="13" customWidth="1"/>
    <col min="6" max="6" width="10.7109375" style="13" customWidth="1"/>
    <col min="7" max="7" width="3.7109375" style="13" customWidth="1"/>
    <col min="8" max="8" width="10.7109375" style="13" customWidth="1"/>
    <col min="9" max="9" width="3.7109375" style="13" customWidth="1"/>
    <col min="10" max="10" width="10.7109375" style="41" customWidth="1"/>
    <col min="11" max="11" width="3.7109375" style="13" customWidth="1"/>
    <col min="12" max="12" width="10.7109375" style="13" customWidth="1"/>
    <col min="13" max="13" width="3.7109375" style="13" customWidth="1"/>
    <col min="14" max="14" width="10.7109375" style="15" customWidth="1"/>
    <col min="15" max="15" width="3.7109375" style="15" customWidth="1"/>
    <col min="16" max="16" width="10.7109375" style="15" customWidth="1"/>
    <col min="17" max="17" width="3.7109375" style="15" customWidth="1"/>
    <col min="18" max="18" width="10.7109375" customWidth="1"/>
    <col min="19" max="19" width="3.7109375" customWidth="1"/>
    <col min="20" max="20" width="10.7109375" customWidth="1"/>
    <col min="21" max="21" width="3.7109375" customWidth="1"/>
    <col min="22" max="22" width="10.7109375" style="46" customWidth="1"/>
    <col min="23" max="23" width="3.7109375" customWidth="1"/>
    <col min="24" max="24" width="10.7109375" customWidth="1"/>
    <col min="25" max="25" width="3.7109375" customWidth="1"/>
    <col min="26" max="26" width="10.7109375" customWidth="1"/>
    <col min="27" max="27" width="3.7109375" customWidth="1"/>
    <col min="28" max="28" width="10.7109375" customWidth="1"/>
    <col min="29" max="29" width="3.7109375" customWidth="1"/>
    <col min="30" max="30" width="10.7109375" customWidth="1"/>
    <col min="31" max="31" width="3.7109375" customWidth="1"/>
    <col min="32" max="32" width="10.7109375" customWidth="1"/>
    <col min="33" max="33" width="3.7109375" customWidth="1"/>
    <col min="34" max="34" width="10.7109375" customWidth="1"/>
    <col min="35" max="35" width="3.7109375" customWidth="1"/>
    <col min="36" max="36" width="10.7109375" customWidth="1"/>
    <col min="37" max="37" width="3.7109375" customWidth="1"/>
    <col min="38" max="38" width="10.7109375" customWidth="1"/>
    <col min="39" max="39" width="3.7109375" customWidth="1"/>
    <col min="40" max="40" width="10.7109375" customWidth="1"/>
    <col min="41" max="41" width="3.7109375" customWidth="1"/>
    <col min="42" max="42" width="10.7109375" customWidth="1"/>
    <col min="43" max="43" width="3.7109375" customWidth="1"/>
    <col min="44" max="44" width="10.7109375" style="46" customWidth="1"/>
    <col min="45" max="45" width="3.7109375" customWidth="1"/>
    <col min="46" max="46" width="10.7109375" customWidth="1"/>
    <col min="47" max="47" width="3.7109375" customWidth="1"/>
    <col min="48" max="48" width="10.7109375" customWidth="1"/>
    <col min="49" max="49" width="3.7109375" customWidth="1"/>
    <col min="50" max="50" width="10.7109375" customWidth="1"/>
    <col min="51" max="51" width="3.7109375" customWidth="1"/>
    <col min="52" max="52" width="10.7109375" customWidth="1"/>
    <col min="53" max="53" width="3.7109375" customWidth="1"/>
    <col min="54" max="54" width="10.7109375" customWidth="1"/>
    <col min="55" max="55" width="3.7109375" customWidth="1"/>
    <col min="56" max="56" width="10.7109375" style="46" customWidth="1"/>
    <col min="57" max="57" width="3.7109375" customWidth="1"/>
    <col min="58" max="58" width="10.7109375" customWidth="1"/>
    <col min="59" max="59" width="3.7109375" customWidth="1"/>
    <col min="60" max="60" width="10.7109375" customWidth="1"/>
    <col min="61" max="61" width="3.7109375" customWidth="1"/>
    <col min="62" max="62" width="10.7109375" customWidth="1"/>
    <col min="63" max="63" width="3.7109375" customWidth="1"/>
    <col min="64" max="64" width="10.7109375" customWidth="1"/>
    <col min="65" max="65" width="3.7109375" customWidth="1"/>
    <col min="66" max="66" width="10.7109375" customWidth="1"/>
    <col min="67" max="67" width="3.7109375" customWidth="1"/>
    <col min="68" max="68" width="10.7109375" customWidth="1"/>
    <col min="69" max="69" width="3.7109375" customWidth="1"/>
    <col min="70" max="70" width="10.7109375" customWidth="1"/>
    <col min="71" max="71" width="3.7109375" customWidth="1"/>
    <col min="72" max="72" width="10.7109375" style="46" customWidth="1"/>
    <col min="73" max="73" width="3.7109375" customWidth="1"/>
    <col min="74" max="74" width="10.7109375" customWidth="1"/>
    <col min="75" max="75" width="3.7109375" customWidth="1"/>
    <col min="76" max="76" width="10.7109375" customWidth="1"/>
    <col min="77" max="77" width="3.7109375" customWidth="1"/>
    <col min="78" max="78" width="10.7109375" customWidth="1"/>
    <col min="79" max="79" width="3.7109375" customWidth="1"/>
    <col min="80" max="80" width="10.7109375" customWidth="1"/>
    <col min="81" max="81" width="3.7109375" customWidth="1"/>
    <col min="82" max="82" width="10.7109375" customWidth="1"/>
    <col min="83" max="83" width="3.7109375" customWidth="1"/>
    <col min="84" max="84" width="10.7109375" customWidth="1"/>
    <col min="85" max="85" width="3.7109375" customWidth="1"/>
    <col min="86" max="86" width="10.7109375" style="46" customWidth="1"/>
    <col min="87" max="87" width="3.7109375" customWidth="1"/>
    <col min="88" max="88" width="10.7109375" customWidth="1"/>
    <col min="89" max="89" width="3.7109375" customWidth="1"/>
    <col min="90" max="90" width="10.7109375" customWidth="1"/>
    <col min="91" max="91" width="3.7109375" customWidth="1"/>
    <col min="92" max="92" width="10.7109375" customWidth="1"/>
    <col min="93" max="93" width="3.7109375" customWidth="1"/>
    <col min="94" max="94" width="10.7109375" style="46" customWidth="1"/>
    <col min="95" max="95" width="3.7109375" customWidth="1"/>
    <col min="96" max="96" width="10.7109375" customWidth="1"/>
    <col min="97" max="97" width="3.7109375" customWidth="1"/>
    <col min="98" max="98" width="10.7109375" customWidth="1"/>
    <col min="99" max="99" width="3.7109375" customWidth="1"/>
    <col min="100" max="100" width="10.7109375" customWidth="1"/>
    <col min="101" max="101" width="3.7109375" customWidth="1"/>
    <col min="102" max="102" width="10.7109375" customWidth="1"/>
    <col min="103" max="103" width="3.7109375" customWidth="1"/>
    <col min="104" max="104" width="10.7109375" customWidth="1"/>
    <col min="105" max="105" width="3.7109375" customWidth="1"/>
    <col min="106" max="106" width="10.7109375" customWidth="1"/>
    <col min="107" max="107" width="3.7109375" customWidth="1"/>
    <col min="108" max="108" width="15.7109375" customWidth="1"/>
    <col min="109" max="109" width="3.7109375" customWidth="1"/>
    <col min="110" max="110" width="10.7109375" style="46" customWidth="1"/>
    <col min="111" max="111" width="3.7109375" customWidth="1"/>
    <col min="112" max="112" width="10.7109375" customWidth="1"/>
    <col min="113" max="113" width="3.7109375" customWidth="1"/>
    <col min="114" max="114" width="10.7109375" customWidth="1"/>
    <col min="115" max="115" width="3.7109375" customWidth="1"/>
    <col min="116" max="116" width="10.7109375" customWidth="1"/>
    <col min="117" max="117" width="3.7109375" customWidth="1"/>
    <col min="118" max="118" width="10.7109375" customWidth="1"/>
    <col min="119" max="119" width="3.7109375" customWidth="1"/>
    <col min="120" max="120" width="10.7109375" customWidth="1"/>
    <col min="121" max="121" width="3.7109375" customWidth="1"/>
    <col min="122" max="122" width="10.7109375" customWidth="1"/>
    <col min="123" max="123" width="3.7109375" customWidth="1"/>
    <col min="124" max="124" width="10.7109375" customWidth="1"/>
    <col min="125" max="125" width="3.7109375" customWidth="1"/>
    <col min="126" max="126" width="10.7109375" customWidth="1"/>
    <col min="127" max="127" width="3.7109375" customWidth="1"/>
    <col min="128" max="128" width="10.7109375" customWidth="1"/>
    <col min="129" max="129" width="3.7109375" customWidth="1"/>
    <col min="130" max="130" width="10.7109375" style="46" customWidth="1"/>
    <col min="131" max="131" width="3.7109375" customWidth="1"/>
    <col min="132" max="183" width="10.7109375" customWidth="1"/>
  </cols>
  <sheetData>
    <row r="1" spans="1:139" s="19" customFormat="1" ht="30" customHeight="1" x14ac:dyDescent="0.25">
      <c r="A1" s="42" t="s">
        <v>57</v>
      </c>
      <c r="B1" s="21" t="s">
        <v>9</v>
      </c>
      <c r="C1" s="21"/>
      <c r="D1" s="21" t="s">
        <v>10</v>
      </c>
      <c r="E1" s="21"/>
      <c r="F1" s="21" t="s">
        <v>11</v>
      </c>
      <c r="G1" s="21"/>
      <c r="H1" s="21" t="s">
        <v>12</v>
      </c>
      <c r="I1" s="21"/>
      <c r="J1" s="38" t="s">
        <v>7</v>
      </c>
      <c r="K1" s="21"/>
      <c r="L1" s="21" t="s">
        <v>13</v>
      </c>
      <c r="M1" s="21"/>
      <c r="N1" s="21" t="s">
        <v>20</v>
      </c>
      <c r="O1" s="21"/>
      <c r="P1" s="21" t="s">
        <v>21</v>
      </c>
      <c r="Q1" s="21"/>
      <c r="R1" s="21" t="s">
        <v>22</v>
      </c>
      <c r="S1" s="21"/>
      <c r="T1" s="21" t="s">
        <v>23</v>
      </c>
      <c r="U1" s="21"/>
      <c r="V1" s="38" t="s">
        <v>8</v>
      </c>
      <c r="W1" s="21"/>
      <c r="X1" s="21" t="s">
        <v>14</v>
      </c>
      <c r="Y1" s="21"/>
      <c r="Z1" s="21" t="s">
        <v>15</v>
      </c>
      <c r="AA1" s="21"/>
      <c r="AB1" s="21" t="s">
        <v>16</v>
      </c>
      <c r="AC1" s="21"/>
      <c r="AD1" s="21" t="s">
        <v>24</v>
      </c>
      <c r="AE1" s="21"/>
      <c r="AF1" s="21" t="s">
        <v>25</v>
      </c>
      <c r="AG1" s="21"/>
      <c r="AH1" s="21" t="s">
        <v>26</v>
      </c>
      <c r="AI1" s="21"/>
      <c r="AJ1" s="21" t="s">
        <v>27</v>
      </c>
      <c r="AK1" s="21"/>
      <c r="AL1" s="21" t="s">
        <v>28</v>
      </c>
      <c r="AM1" s="21"/>
      <c r="AN1" s="21" t="s">
        <v>29</v>
      </c>
      <c r="AO1" s="21"/>
      <c r="AP1" s="21" t="s">
        <v>30</v>
      </c>
      <c r="AQ1" s="18"/>
      <c r="AR1" s="47" t="s">
        <v>31</v>
      </c>
      <c r="AS1" s="23"/>
      <c r="AT1" s="23" t="s">
        <v>32</v>
      </c>
      <c r="AU1" s="23"/>
      <c r="AV1" s="23" t="s">
        <v>33</v>
      </c>
      <c r="AW1" s="23"/>
      <c r="AX1" s="23" t="s">
        <v>34</v>
      </c>
      <c r="AY1" s="23"/>
      <c r="AZ1" s="23" t="s">
        <v>35</v>
      </c>
      <c r="BA1" s="23"/>
      <c r="BB1" s="24" t="s">
        <v>36</v>
      </c>
      <c r="BC1" s="18"/>
      <c r="BD1" s="47" t="s">
        <v>37</v>
      </c>
      <c r="BE1" s="23"/>
      <c r="BF1" s="23" t="s">
        <v>38</v>
      </c>
      <c r="BG1" s="23"/>
      <c r="BH1" s="23" t="s">
        <v>39</v>
      </c>
      <c r="BI1" s="23"/>
      <c r="BJ1" s="23" t="s">
        <v>40</v>
      </c>
      <c r="BK1" s="23"/>
      <c r="BL1" s="23" t="s">
        <v>41</v>
      </c>
      <c r="BM1" s="23"/>
      <c r="BN1" s="23" t="s">
        <v>42</v>
      </c>
      <c r="BO1" s="23"/>
      <c r="BP1" s="23" t="s">
        <v>43</v>
      </c>
      <c r="BQ1" s="23"/>
      <c r="BR1" s="23" t="s">
        <v>44</v>
      </c>
      <c r="BS1" s="22"/>
      <c r="BT1" s="47" t="s">
        <v>45</v>
      </c>
      <c r="BU1" s="23"/>
      <c r="BV1" s="23" t="s">
        <v>46</v>
      </c>
      <c r="BW1" s="23"/>
      <c r="BX1" s="23" t="s">
        <v>47</v>
      </c>
      <c r="BY1" s="23"/>
      <c r="BZ1" s="23" t="s">
        <v>48</v>
      </c>
      <c r="CA1" s="23"/>
      <c r="CB1" s="23" t="s">
        <v>49</v>
      </c>
      <c r="CC1" s="23"/>
      <c r="CD1" s="23" t="s">
        <v>52</v>
      </c>
      <c r="CE1" s="23"/>
      <c r="CF1" s="23" t="s">
        <v>50</v>
      </c>
      <c r="CG1" s="23"/>
      <c r="CH1" s="47" t="s">
        <v>51</v>
      </c>
      <c r="CI1" s="23"/>
      <c r="CJ1" s="23" t="s">
        <v>53</v>
      </c>
      <c r="CK1" s="23"/>
      <c r="CL1" s="23" t="s">
        <v>54</v>
      </c>
      <c r="CM1" s="23"/>
      <c r="CN1" s="23" t="s">
        <v>55</v>
      </c>
      <c r="CO1" s="23"/>
      <c r="CP1" s="47" t="s">
        <v>56</v>
      </c>
      <c r="CR1" s="23" t="s">
        <v>58</v>
      </c>
      <c r="CS1" s="23"/>
      <c r="CT1" s="23" t="s">
        <v>59</v>
      </c>
      <c r="CU1" s="23"/>
      <c r="CV1" s="23" t="s">
        <v>60</v>
      </c>
      <c r="CW1" s="23"/>
      <c r="CX1" s="23" t="s">
        <v>61</v>
      </c>
      <c r="CY1" s="23"/>
      <c r="CZ1" s="23" t="s">
        <v>62</v>
      </c>
      <c r="DA1" s="23"/>
      <c r="DB1" s="23" t="s">
        <v>63</v>
      </c>
      <c r="DC1" s="23"/>
      <c r="DD1" s="23" t="s">
        <v>64</v>
      </c>
      <c r="DF1" s="48" t="s">
        <v>65</v>
      </c>
      <c r="DG1" s="23"/>
      <c r="DH1" s="23" t="s">
        <v>66</v>
      </c>
      <c r="DI1" s="23"/>
      <c r="DJ1" s="23" t="s">
        <v>67</v>
      </c>
      <c r="DK1" s="23"/>
      <c r="DL1" s="23" t="s">
        <v>68</v>
      </c>
      <c r="DM1" s="23"/>
      <c r="DN1" s="23" t="s">
        <v>69</v>
      </c>
      <c r="DO1" s="23"/>
      <c r="DP1" s="23" t="s">
        <v>70</v>
      </c>
      <c r="DQ1" s="23"/>
      <c r="DR1" s="23" t="s">
        <v>71</v>
      </c>
      <c r="DS1" s="23"/>
      <c r="DT1" s="23" t="s">
        <v>72</v>
      </c>
      <c r="DU1" s="23"/>
      <c r="DV1" s="23" t="s">
        <v>73</v>
      </c>
      <c r="DW1" s="23"/>
      <c r="DX1" s="23" t="s">
        <v>74</v>
      </c>
      <c r="DY1" s="23"/>
      <c r="DZ1" s="47" t="s">
        <v>75</v>
      </c>
      <c r="EA1" s="23"/>
      <c r="EB1" s="66" t="s">
        <v>175</v>
      </c>
      <c r="EC1" s="67"/>
      <c r="ED1" s="66" t="s">
        <v>176</v>
      </c>
      <c r="EE1" s="67"/>
      <c r="EF1" s="66" t="s">
        <v>177</v>
      </c>
      <c r="EH1" s="68" t="s">
        <v>178</v>
      </c>
      <c r="EI1" s="18" t="s">
        <v>179</v>
      </c>
    </row>
    <row r="2" spans="1:139" ht="15.75" x14ac:dyDescent="0.25">
      <c r="A2" s="43">
        <f t="shared" ref="A2:A17" si="0">SUM(J2,V2,AR2,BD2,BT2,CH2,CP2,DF2,DZ2)</f>
        <v>0</v>
      </c>
      <c r="B2" s="26"/>
      <c r="C2" s="27">
        <f t="shared" ref="C2:C17" si="1">IF(B2="P", 1, IF(OR(B2="N", B2="W"), 1, 0))</f>
        <v>0</v>
      </c>
      <c r="D2" s="28"/>
      <c r="E2" s="27">
        <f t="shared" ref="E2:E17" si="2">IF(D2="P", 1, IF(OR(D2="N", D2="W"), 1, 0))</f>
        <v>0</v>
      </c>
      <c r="F2" s="28"/>
      <c r="G2" s="27">
        <f t="shared" ref="G2:G17" si="3">IF(F2="P", 2, IF(OR(F2="N", F2="W"), 2, 0))</f>
        <v>0</v>
      </c>
      <c r="H2" s="28"/>
      <c r="I2" s="27">
        <f t="shared" ref="I2:I17" si="4">IF(H2="P", 2, IF(OR(H2="N", H2="W"), 2, 0))</f>
        <v>0</v>
      </c>
      <c r="J2" s="39">
        <f t="shared" ref="J2:J17" si="5">IF(SUM(C2, E2, G2, I2)&gt;=3, 3, SUM(C2, E2, G2, I2))</f>
        <v>0</v>
      </c>
      <c r="K2" s="29"/>
      <c r="L2" s="28"/>
      <c r="M2" s="27">
        <f t="shared" ref="M2:M17" si="6">IF(L2="P", 1, IF(OR(L2="N", L2="W"), 2, 0))</f>
        <v>0</v>
      </c>
      <c r="N2" s="27"/>
      <c r="O2" s="27">
        <f t="shared" ref="O2:O17" si="7">IF(N2="P", 1, IF(OR(N2="N", N2="W"), 2, 0))</f>
        <v>0</v>
      </c>
      <c r="P2" s="27"/>
      <c r="Q2" s="27">
        <f t="shared" ref="Q2:Q17" si="8">IF(P2="P", 1, IF(OR(P2="N", P2="W"), 4, 0))</f>
        <v>0</v>
      </c>
      <c r="R2" s="30"/>
      <c r="S2" s="27">
        <f t="shared" ref="S2:S17" si="9">IF(R2="P", 2, IF(OR(R2="N", R2="W"), 6, 0))</f>
        <v>0</v>
      </c>
      <c r="T2" s="25"/>
      <c r="U2" s="27">
        <f t="shared" ref="U2:U17" si="10">IF(T2="P", 1, IF(OR(T2="N", T2="W"), 2, 0))</f>
        <v>0</v>
      </c>
      <c r="V2" s="39">
        <f t="shared" ref="V2:V17" si="11">IF(SUM(M2, O2, Q2, S2, U2)&gt;=6, 6, SUM(M2, O2, Q2, S2, U2))</f>
        <v>0</v>
      </c>
      <c r="W2" s="29"/>
      <c r="X2" s="30"/>
      <c r="Y2" s="27">
        <f t="shared" ref="Y2:Y17" si="12">IF(X2="P", 1, IF(OR(X2="N", X2="W"), 2, 0))</f>
        <v>0</v>
      </c>
      <c r="Z2" s="30"/>
      <c r="AA2" s="27">
        <f t="shared" ref="AA2:AA17" si="13">IF(Z2="P", 1, IF(OR(Z2="N", Z2="W"), 2, 0))</f>
        <v>0</v>
      </c>
      <c r="AB2" s="30"/>
      <c r="AC2" s="27">
        <f t="shared" ref="AC2:AC17" si="14">IF(AB2="P", 1, IF(OR(AB2="N", AB2="W"), 2, 0))</f>
        <v>0</v>
      </c>
      <c r="AD2" s="30"/>
      <c r="AE2" s="27">
        <f t="shared" ref="AE2:AE17" si="15">IF(AD2="P", 1, IF(OR(AD2="N", AD2="W"), 2, 0))</f>
        <v>0</v>
      </c>
      <c r="AF2" s="30"/>
      <c r="AG2" s="27">
        <f t="shared" ref="AG2:AG17" si="16">IF(AF2="P", 1, IF(OR(AF2="N", AF2="W"), 2, 0))</f>
        <v>0</v>
      </c>
      <c r="AH2" s="30"/>
      <c r="AI2" s="27">
        <f t="shared" ref="AI2:AI17" si="17">IF(AH2="P", 1, IF(OR(AH2="N", AH2="W"), 2, 0))</f>
        <v>0</v>
      </c>
      <c r="AJ2" s="30"/>
      <c r="AK2" s="27">
        <f t="shared" ref="AK2:AK14" si="18">IF(AJ2="P", 1, IF(OR(AJ2="N", AJ2="W"), 2, 0))</f>
        <v>0</v>
      </c>
      <c r="AL2" s="30"/>
      <c r="AM2" s="27">
        <f t="shared" ref="AM2:AM17" si="19">IF(AL2="P", 1, IF(OR(AL2="N", AL2="W"), 2, 0))</f>
        <v>0</v>
      </c>
      <c r="AN2" s="30"/>
      <c r="AO2" s="27">
        <f t="shared" ref="AO2:AO17" si="20">IF(AN2="P", 1, IF(OR(AN2="N", AN2="W"), 2, 0))</f>
        <v>0</v>
      </c>
      <c r="AP2" s="30"/>
      <c r="AQ2" s="27">
        <f t="shared" ref="AQ2:AQ17" si="21">IF(AP2="P", 1, IF(OR(AP2="N", AP2="W"), 2, 0))</f>
        <v>0</v>
      </c>
      <c r="AR2" s="39">
        <f t="shared" ref="AR2:AR14" si="22">IF(SUM(Y2,AA2,AC2,AE2,AG2,AI2, AK2, AM2, AO2, AQ2)&gt;=6, 6, SUM(Y2,AA2,AC2,AE2,AG2,AI2, AK2, AM2, AO2, AQ2))</f>
        <v>0</v>
      </c>
      <c r="AS2" s="27"/>
      <c r="AT2" s="30"/>
      <c r="AU2" s="27">
        <f t="shared" ref="AU2:AU17" si="23">IF(AT2="P", 2, IF(OR(AT2="N", AT2="W"), 4, 0))</f>
        <v>0</v>
      </c>
      <c r="AV2" s="30"/>
      <c r="AW2" s="27">
        <f t="shared" ref="AW2:AW17" si="24">IF(AV2="P", 1, IF(OR(AV2="N", AV2="W"), 2, 0))</f>
        <v>0</v>
      </c>
      <c r="AX2" s="30"/>
      <c r="AY2" s="27">
        <f t="shared" ref="AY2:AY17" si="25">IF(AX2="P", 3, IF(OR(AX2="N", AX2="W"), 6, 0))</f>
        <v>0</v>
      </c>
      <c r="AZ2" s="30"/>
      <c r="BA2" s="27">
        <f t="shared" ref="BA2:BA17" si="26">IF(AZ2="P", 1, IF(OR(AZ2="N", AZ2="W"), 3, 0))</f>
        <v>0</v>
      </c>
      <c r="BB2" s="30"/>
      <c r="BC2" s="27">
        <f t="shared" ref="BC2:BC17" si="27">IF(BB2="P", 2, IF(OR(BB2="N", BB2="W"), 6, 0))</f>
        <v>0</v>
      </c>
      <c r="BD2" s="39">
        <f t="shared" ref="BD2:BD17" si="28">IF(SUM(AU2, AW2, AY2, BA2, BC2)&gt;=6, 6, SUM(AU2, AW2, AY2, BA2, BC2))</f>
        <v>0</v>
      </c>
      <c r="BE2" s="30"/>
      <c r="BF2" s="30"/>
      <c r="BG2" s="27">
        <f t="shared" ref="BG2:BG17" si="29">IF(BF2="P", 1, IF(OR(BF2="N", BF2="W"), 2, 0))</f>
        <v>0</v>
      </c>
      <c r="BH2" s="30"/>
      <c r="BI2" s="27">
        <f t="shared" ref="BI2:BI17" si="30">IF(BH2="P", 0, IF(OR(BH2="N", BH2="W"), 3, 0))</f>
        <v>0</v>
      </c>
      <c r="BJ2" s="30"/>
      <c r="BK2" s="27">
        <f t="shared" ref="BK2:BK17" si="31">IF(BJ2="P", 2, IF(OR(BJ2="N", BJ2="W"), 4, 0))</f>
        <v>0</v>
      </c>
      <c r="BL2" s="30"/>
      <c r="BM2" s="27">
        <f t="shared" ref="BM2:BM17" si="32">IF(BL2="P", 2, IF(OR(BL2="N", BL2="W"), 4, 0))</f>
        <v>0</v>
      </c>
      <c r="BN2" s="30"/>
      <c r="BO2" s="27">
        <f t="shared" ref="BO2:BO17" si="33">IF(BN2="P", 2, IF(OR(BN2="N", BN2="W"), 4, 0))</f>
        <v>0</v>
      </c>
      <c r="BP2" s="30"/>
      <c r="BQ2" s="27">
        <f t="shared" ref="BQ2:BQ17" si="34">IF(BP2="P", 4, IF(OR(BP2="N", BP2="W"), 6, 0))</f>
        <v>0</v>
      </c>
      <c r="BR2" s="30"/>
      <c r="BS2" s="27">
        <f t="shared" ref="BS2:BS17" si="35">IF(BR2="P", 4, IF(OR(BR2="N", BR2="W"), 6, 0))</f>
        <v>0</v>
      </c>
      <c r="BT2" s="39">
        <f t="shared" ref="BT2:BT17" si="36">IF(SUM(BG2,BI2,BK2, BM2, BO2, BQ2, BS2)&gt;=6, 6, SUM(BG2,BI2,BK2, BM2, BO2, BQ2, BS2))</f>
        <v>0</v>
      </c>
      <c r="BU2" s="30"/>
      <c r="BV2" s="30"/>
      <c r="BW2" s="27">
        <f t="shared" ref="BW2:BW17" si="37">IF(BV2="P", 1, IF(OR(BV2="N", BV2="W"), 4, 0))</f>
        <v>0</v>
      </c>
      <c r="BX2" s="30"/>
      <c r="BY2" s="27">
        <f t="shared" ref="BY2:BY17" si="38">IF(BX2="P", 2, IF(OR(BX2="N", BX2="W"), 4, 0))</f>
        <v>0</v>
      </c>
      <c r="BZ2" s="30"/>
      <c r="CA2" s="27">
        <f t="shared" ref="CA2:CA17" si="39">IF(BZ2="P", 1, IF(OR(BZ2="N", BZ2="W"), 3, 0))</f>
        <v>0</v>
      </c>
      <c r="CB2" s="30"/>
      <c r="CC2" s="27">
        <f t="shared" ref="CC2:CC17" si="40">IF(CB2="P", 2, IF(OR(CB2="N", CB2="W"), 4, 0))</f>
        <v>0</v>
      </c>
      <c r="CD2" s="30"/>
      <c r="CE2" s="27">
        <f t="shared" ref="CE2:CE17" si="41">IF(CD2="P", 3, IF(OR(CD2="N", CD2="W"), 6, 0))</f>
        <v>0</v>
      </c>
      <c r="CF2" s="30"/>
      <c r="CG2" s="27">
        <f t="shared" ref="CG2:CG17" si="42">IF(CF2="P", 3, IF(OR(CF2="N", CF2="W"), 6, 0))</f>
        <v>0</v>
      </c>
      <c r="CH2" s="39">
        <f t="shared" ref="CH2:CH17" si="43">IF(SUM(BW2,BY2, CA2, CC2, CE2, CG2)&gt;=6, 6, SUM(BW2,BY2, CA2, CC2, CE2, CG2))</f>
        <v>0</v>
      </c>
      <c r="CI2" s="27"/>
      <c r="CJ2" s="30"/>
      <c r="CK2" s="27">
        <f t="shared" ref="CK2:CK17" si="44">IF(CJ2="P", 3, IF(OR(CJ2="N", CJ2="W"), 6, 0))</f>
        <v>0</v>
      </c>
      <c r="CL2" s="30"/>
      <c r="CM2" s="27">
        <f t="shared" ref="CM2:CM17" si="45">IF(CL2="P", 3, IF(OR(CL2="N", CL2="W"), 6, 0))</f>
        <v>0</v>
      </c>
      <c r="CN2" s="30"/>
      <c r="CO2" s="27">
        <f t="shared" ref="CO2:CO17" si="46">IF(CN2="P", 3, IF(OR(CN2="N", CN2="W"), 6, 0))</f>
        <v>0</v>
      </c>
      <c r="CP2" s="39">
        <f t="shared" ref="CP2:CP17" si="47">IF(SUM(CK2, CM2, CO2)&gt;=9, 9, SUM( CK2, CM2, CO2))</f>
        <v>0</v>
      </c>
      <c r="CQ2" s="30"/>
      <c r="CR2" s="30"/>
      <c r="CS2" s="27">
        <f t="shared" ref="CS2:CS17" si="48">IF(CR2="P", 1, IF(OR(CR2="N", CR2="W"), 4, 0))</f>
        <v>0</v>
      </c>
      <c r="CT2" s="30"/>
      <c r="CU2" s="27">
        <f t="shared" ref="CU2:CU17" si="49">IF(CT2="P", 2, IF(OR(CT2="N", CT2="W"), 4, 0))</f>
        <v>0</v>
      </c>
      <c r="CV2" s="30"/>
      <c r="CW2" s="27">
        <f t="shared" ref="CW2:CW17" si="50">IF(CV2="P", 3, IF(OR(CV2="N", CV2="W"), 6, 0))</f>
        <v>0</v>
      </c>
      <c r="CX2" s="30"/>
      <c r="CY2" s="27">
        <f t="shared" ref="CY2:CY17" si="51">IF(CX2="P", 2, IF(OR(CX2="N", CX2="W"), 4, 0))</f>
        <v>0</v>
      </c>
      <c r="CZ2" s="30"/>
      <c r="DA2" s="27">
        <f t="shared" ref="DA2:DA17" si="52">IF(CZ2="P", 3, IF(OR(CZ2="N", CZ2="W"), 6, 0))</f>
        <v>0</v>
      </c>
      <c r="DB2" s="30"/>
      <c r="DC2" s="27">
        <f t="shared" ref="DC2:DC17" si="53">IF(DB2="P", 4, IF(OR(DB2="N", DB2="W"), 8, 0))</f>
        <v>0</v>
      </c>
      <c r="DD2" s="30"/>
      <c r="DE2" s="27">
        <f t="shared" ref="DE2:DE17" si="54">IF(DD2="P", 3, IF(OR(DD2="N", DD2="W"), 6, 0))</f>
        <v>0</v>
      </c>
      <c r="DF2" s="49">
        <f>IF(SUM(CS2,CU2,CW2,CY2,DA2,DC2,DE2)&gt;=12, 12, SUM(CS2,CU2,CW2,CY2,DA2,DC2,DE2))</f>
        <v>0</v>
      </c>
      <c r="DG2" s="27"/>
      <c r="DH2" s="30"/>
      <c r="DI2" s="27">
        <f t="shared" ref="DI2:DI17" si="55">IF(DH2="P", 1, IF(OR(DH2="N", DH2="W"), 1, 0))</f>
        <v>0</v>
      </c>
      <c r="DJ2" s="30"/>
      <c r="DK2" s="27">
        <f t="shared" ref="DK2:DK17" si="56">IF(DJ2="P", 1, IF(OR(DJ2="N", DJ2="W"), 3, 0))</f>
        <v>0</v>
      </c>
      <c r="DL2" s="30"/>
      <c r="DM2" s="27">
        <f t="shared" ref="DM2:DM17" si="57">IF(DL2="P", 1, IF(OR(DL2="N", DL2="W"), 3, 0))</f>
        <v>0</v>
      </c>
      <c r="DN2" s="30"/>
      <c r="DO2" s="27">
        <f t="shared" ref="DO2:DO17" si="58">IF(DN2="P", 3, IF(OR(DN2="N", DN2="W"), 9, 0))</f>
        <v>0</v>
      </c>
      <c r="DP2" s="30"/>
      <c r="DQ2" s="27">
        <f t="shared" ref="DQ2:DQ17" si="59">IF(DP2="P", 3, IF(OR(DP2="N", DP2="W"), 9, 0))</f>
        <v>0</v>
      </c>
      <c r="DR2" s="30"/>
      <c r="DS2" s="27">
        <f t="shared" ref="DS2:DS17" si="60">IF(DR2="P", 3, IF(OR(DR2="N", DR2="W"), 9, 0))</f>
        <v>0</v>
      </c>
      <c r="DT2" s="30"/>
      <c r="DU2" s="27">
        <f t="shared" ref="DU2:DU17" si="61">IF(DT2="P", 3, IF(OR(DT2="N", DT2="W"), 6, 0))</f>
        <v>0</v>
      </c>
      <c r="DV2" s="30"/>
      <c r="DW2" s="27">
        <f t="shared" ref="DW2:DW17" si="62">IF(DV2="P", 3, IF(OR(DV2="N", DV2="W"), 6, 0))</f>
        <v>0</v>
      </c>
      <c r="DX2" s="30"/>
      <c r="DY2" s="27">
        <f t="shared" ref="DY2:DY17" si="63">IF(DX2="P", 3, IF(OR(DX2="N", DX2="W"), 9, 0))</f>
        <v>0</v>
      </c>
      <c r="DZ2" s="49">
        <f t="shared" ref="DZ2:DZ17" si="64">IF(SUM(DI2,DK2,DM2,DO2,DQ2,DS2,DU2,DW2,DY2)&gt;=9, 9, SUM(DI2,DK2,DM2,DO2,DQ2,DS2,DU2,DW2,DY2))</f>
        <v>0</v>
      </c>
      <c r="EA2" s="30"/>
      <c r="EB2" s="69" t="e">
        <f>SUM(AU2+BR33AW2+AY2+BA2+BC2)</f>
        <v>#NAME?</v>
      </c>
      <c r="EC2" s="70"/>
      <c r="ED2" s="71">
        <f>SUM(BG2+BI2+BK2+BM2+BO2+BQ2+BS2)</f>
        <v>0</v>
      </c>
      <c r="EE2" s="72"/>
      <c r="EF2" s="71">
        <f>SUM(CS2+CU2+CW2+CY2+DA2+DC2+DE2)</f>
        <v>0</v>
      </c>
      <c r="EH2" s="73" t="e">
        <f>SUM(J2+V2+AR2+CH2+CP2+DZ2+EB2+ED2+EF2)</f>
        <v>#NAME?</v>
      </c>
      <c r="EI2" s="13">
        <f>A2</f>
        <v>0</v>
      </c>
    </row>
    <row r="3" spans="1:139" ht="15.75" x14ac:dyDescent="0.25">
      <c r="A3" s="43">
        <f t="shared" si="0"/>
        <v>0</v>
      </c>
      <c r="B3" s="26"/>
      <c r="C3" s="27">
        <f t="shared" si="1"/>
        <v>0</v>
      </c>
      <c r="D3" s="28"/>
      <c r="E3" s="27">
        <f t="shared" si="2"/>
        <v>0</v>
      </c>
      <c r="F3" s="28"/>
      <c r="G3" s="27">
        <f t="shared" si="3"/>
        <v>0</v>
      </c>
      <c r="H3" s="28"/>
      <c r="I3" s="27">
        <f t="shared" si="4"/>
        <v>0</v>
      </c>
      <c r="J3" s="39">
        <f t="shared" si="5"/>
        <v>0</v>
      </c>
      <c r="K3" s="29"/>
      <c r="L3" s="28"/>
      <c r="M3" s="27">
        <f t="shared" si="6"/>
        <v>0</v>
      </c>
      <c r="N3" s="27"/>
      <c r="O3" s="27">
        <f t="shared" si="7"/>
        <v>0</v>
      </c>
      <c r="P3" s="27"/>
      <c r="Q3" s="27">
        <f t="shared" si="8"/>
        <v>0</v>
      </c>
      <c r="R3" s="30"/>
      <c r="S3" s="27">
        <f t="shared" si="9"/>
        <v>0</v>
      </c>
      <c r="T3" s="25"/>
      <c r="U3" s="27">
        <f t="shared" si="10"/>
        <v>0</v>
      </c>
      <c r="V3" s="39">
        <f t="shared" si="11"/>
        <v>0</v>
      </c>
      <c r="W3" s="29"/>
      <c r="X3" s="30"/>
      <c r="Y3" s="27">
        <f t="shared" si="12"/>
        <v>0</v>
      </c>
      <c r="Z3" s="30"/>
      <c r="AA3" s="27">
        <f t="shared" si="13"/>
        <v>0</v>
      </c>
      <c r="AB3" s="30"/>
      <c r="AC3" s="27">
        <f t="shared" si="14"/>
        <v>0</v>
      </c>
      <c r="AD3" s="30"/>
      <c r="AE3" s="27">
        <f t="shared" si="15"/>
        <v>0</v>
      </c>
      <c r="AF3" s="30"/>
      <c r="AG3" s="27">
        <f t="shared" si="16"/>
        <v>0</v>
      </c>
      <c r="AH3" s="30"/>
      <c r="AI3" s="27">
        <f t="shared" si="17"/>
        <v>0</v>
      </c>
      <c r="AJ3" s="30"/>
      <c r="AK3" s="27">
        <f t="shared" si="18"/>
        <v>0</v>
      </c>
      <c r="AL3" s="30"/>
      <c r="AM3" s="27">
        <f t="shared" si="19"/>
        <v>0</v>
      </c>
      <c r="AN3" s="30"/>
      <c r="AO3" s="27">
        <f t="shared" si="20"/>
        <v>0</v>
      </c>
      <c r="AP3" s="30"/>
      <c r="AQ3" s="27">
        <f t="shared" si="21"/>
        <v>0</v>
      </c>
      <c r="AR3" s="39">
        <f t="shared" si="22"/>
        <v>0</v>
      </c>
      <c r="AS3" s="27"/>
      <c r="AT3" s="30"/>
      <c r="AU3" s="27">
        <f t="shared" si="23"/>
        <v>0</v>
      </c>
      <c r="AV3" s="30"/>
      <c r="AW3" s="27">
        <f t="shared" si="24"/>
        <v>0</v>
      </c>
      <c r="AX3" s="30"/>
      <c r="AY3" s="27">
        <f t="shared" si="25"/>
        <v>0</v>
      </c>
      <c r="AZ3" s="30"/>
      <c r="BA3" s="27">
        <f t="shared" si="26"/>
        <v>0</v>
      </c>
      <c r="BB3" s="30"/>
      <c r="BC3" s="27">
        <f t="shared" si="27"/>
        <v>0</v>
      </c>
      <c r="BD3" s="39">
        <f t="shared" si="28"/>
        <v>0</v>
      </c>
      <c r="BE3" s="30"/>
      <c r="BF3" s="30"/>
      <c r="BG3" s="27">
        <f t="shared" si="29"/>
        <v>0</v>
      </c>
      <c r="BH3" s="30"/>
      <c r="BI3" s="27">
        <f t="shared" si="30"/>
        <v>0</v>
      </c>
      <c r="BJ3" s="30"/>
      <c r="BK3" s="27">
        <f t="shared" si="31"/>
        <v>0</v>
      </c>
      <c r="BL3" s="30"/>
      <c r="BM3" s="27">
        <f t="shared" si="32"/>
        <v>0</v>
      </c>
      <c r="BN3" s="30"/>
      <c r="BO3" s="27">
        <f t="shared" si="33"/>
        <v>0</v>
      </c>
      <c r="BP3" s="30"/>
      <c r="BQ3" s="27">
        <f t="shared" si="34"/>
        <v>0</v>
      </c>
      <c r="BR3" s="30"/>
      <c r="BS3" s="27">
        <f t="shared" si="35"/>
        <v>0</v>
      </c>
      <c r="BT3" s="39">
        <f t="shared" si="36"/>
        <v>0</v>
      </c>
      <c r="BU3" s="30"/>
      <c r="BV3" s="30"/>
      <c r="BW3" s="27">
        <f t="shared" si="37"/>
        <v>0</v>
      </c>
      <c r="BX3" s="30"/>
      <c r="BY3" s="27">
        <f t="shared" si="38"/>
        <v>0</v>
      </c>
      <c r="BZ3" s="30"/>
      <c r="CA3" s="27">
        <f t="shared" si="39"/>
        <v>0</v>
      </c>
      <c r="CB3" s="30"/>
      <c r="CC3" s="27">
        <f t="shared" si="40"/>
        <v>0</v>
      </c>
      <c r="CD3" s="30"/>
      <c r="CE3" s="27">
        <f t="shared" si="41"/>
        <v>0</v>
      </c>
      <c r="CF3" s="30"/>
      <c r="CG3" s="27">
        <f t="shared" si="42"/>
        <v>0</v>
      </c>
      <c r="CH3" s="39">
        <f t="shared" si="43"/>
        <v>0</v>
      </c>
      <c r="CI3" s="27"/>
      <c r="CJ3" s="30"/>
      <c r="CK3" s="27">
        <f t="shared" si="44"/>
        <v>0</v>
      </c>
      <c r="CL3" s="30"/>
      <c r="CM3" s="27">
        <f t="shared" si="45"/>
        <v>0</v>
      </c>
      <c r="CN3" s="30"/>
      <c r="CO3" s="27">
        <f t="shared" si="46"/>
        <v>0</v>
      </c>
      <c r="CP3" s="39">
        <f t="shared" si="47"/>
        <v>0</v>
      </c>
      <c r="CQ3" s="30"/>
      <c r="CR3" s="30"/>
      <c r="CS3" s="27">
        <f t="shared" si="48"/>
        <v>0</v>
      </c>
      <c r="CT3" s="30"/>
      <c r="CU3" s="27">
        <f t="shared" si="49"/>
        <v>0</v>
      </c>
      <c r="CV3" s="30"/>
      <c r="CW3" s="27">
        <f t="shared" si="50"/>
        <v>0</v>
      </c>
      <c r="CX3" s="30"/>
      <c r="CY3" s="27">
        <f t="shared" si="51"/>
        <v>0</v>
      </c>
      <c r="CZ3" s="30"/>
      <c r="DA3" s="27">
        <f t="shared" si="52"/>
        <v>0</v>
      </c>
      <c r="DB3" s="30"/>
      <c r="DC3" s="27">
        <f t="shared" si="53"/>
        <v>0</v>
      </c>
      <c r="DD3" s="30"/>
      <c r="DE3" s="27">
        <f t="shared" si="54"/>
        <v>0</v>
      </c>
      <c r="DF3" s="49">
        <f t="shared" ref="DF3:DF17" si="65">IF(SUM(CS3,CU3,CW3,CY3,DA3,DC3,DE3)&gt;=12, 12, SUM(CS3,CU3,CW3,CY3,DA3,DC3,DE3))</f>
        <v>0</v>
      </c>
      <c r="DG3" s="27"/>
      <c r="DH3" s="30"/>
      <c r="DI3" s="27">
        <f t="shared" si="55"/>
        <v>0</v>
      </c>
      <c r="DJ3" s="30"/>
      <c r="DK3" s="27">
        <f t="shared" si="56"/>
        <v>0</v>
      </c>
      <c r="DL3" s="30"/>
      <c r="DM3" s="27">
        <f t="shared" si="57"/>
        <v>0</v>
      </c>
      <c r="DN3" s="30"/>
      <c r="DO3" s="27">
        <f t="shared" si="58"/>
        <v>0</v>
      </c>
      <c r="DP3" s="30"/>
      <c r="DQ3" s="27">
        <f t="shared" si="59"/>
        <v>0</v>
      </c>
      <c r="DR3" s="30"/>
      <c r="DS3" s="27">
        <f t="shared" si="60"/>
        <v>0</v>
      </c>
      <c r="DT3" s="30"/>
      <c r="DU3" s="27">
        <f t="shared" si="61"/>
        <v>0</v>
      </c>
      <c r="DV3" s="30"/>
      <c r="DW3" s="27">
        <f t="shared" si="62"/>
        <v>0</v>
      </c>
      <c r="DX3" s="30"/>
      <c r="DY3" s="27">
        <f t="shared" si="63"/>
        <v>0</v>
      </c>
      <c r="DZ3" s="49">
        <f t="shared" si="64"/>
        <v>0</v>
      </c>
      <c r="EB3" s="69">
        <f t="shared" ref="EB3:EB44" si="66">SUM(AU3+AW3+AY3+BA3+BC3)</f>
        <v>0</v>
      </c>
      <c r="EC3" s="72"/>
      <c r="ED3" s="71">
        <f t="shared" ref="ED3:ED44" si="67">SUM(BG3+BI3+BK3+BM3+BO3+BQ3+BS3)</f>
        <v>0</v>
      </c>
      <c r="EE3" s="72"/>
      <c r="EF3" s="71">
        <f t="shared" ref="EF3:EF44" si="68">SUM(CS3+CU3+CW3+CY3+DA3+DC3+DE3)</f>
        <v>0</v>
      </c>
      <c r="EH3" s="73">
        <f t="shared" ref="EH3:EH44" si="69">SUM(J3+V3+AR3+CH3+CP3+DZ3+EB3+ED3+EF3)</f>
        <v>0</v>
      </c>
      <c r="EI3" s="13">
        <f t="shared" ref="EI3:EI44" si="70">A3</f>
        <v>0</v>
      </c>
    </row>
    <row r="4" spans="1:139" ht="15.75" x14ac:dyDescent="0.25">
      <c r="A4" s="43">
        <f t="shared" si="0"/>
        <v>0</v>
      </c>
      <c r="B4" s="26"/>
      <c r="C4" s="27">
        <f t="shared" si="1"/>
        <v>0</v>
      </c>
      <c r="D4" s="28"/>
      <c r="E4" s="27">
        <f t="shared" si="2"/>
        <v>0</v>
      </c>
      <c r="F4" s="28"/>
      <c r="G4" s="27">
        <f t="shared" si="3"/>
        <v>0</v>
      </c>
      <c r="H4" s="28"/>
      <c r="I4" s="27">
        <f t="shared" si="4"/>
        <v>0</v>
      </c>
      <c r="J4" s="39">
        <f t="shared" si="5"/>
        <v>0</v>
      </c>
      <c r="K4" s="29"/>
      <c r="L4" s="28"/>
      <c r="M4" s="27">
        <f t="shared" si="6"/>
        <v>0</v>
      </c>
      <c r="N4" s="27"/>
      <c r="O4" s="27">
        <f t="shared" si="7"/>
        <v>0</v>
      </c>
      <c r="P4" s="27"/>
      <c r="Q4" s="27">
        <f t="shared" si="8"/>
        <v>0</v>
      </c>
      <c r="R4" s="30"/>
      <c r="S4" s="27">
        <f t="shared" si="9"/>
        <v>0</v>
      </c>
      <c r="T4" s="25"/>
      <c r="U4" s="27">
        <f t="shared" si="10"/>
        <v>0</v>
      </c>
      <c r="V4" s="39">
        <f t="shared" si="11"/>
        <v>0</v>
      </c>
      <c r="W4" s="29"/>
      <c r="X4" s="30"/>
      <c r="Y4" s="27">
        <f t="shared" si="12"/>
        <v>0</v>
      </c>
      <c r="Z4" s="30"/>
      <c r="AA4" s="27">
        <f t="shared" si="13"/>
        <v>0</v>
      </c>
      <c r="AB4" s="30"/>
      <c r="AC4" s="27">
        <f t="shared" si="14"/>
        <v>0</v>
      </c>
      <c r="AD4" s="30"/>
      <c r="AE4" s="27">
        <f t="shared" si="15"/>
        <v>0</v>
      </c>
      <c r="AF4" s="30"/>
      <c r="AG4" s="27">
        <f t="shared" si="16"/>
        <v>0</v>
      </c>
      <c r="AH4" s="30"/>
      <c r="AI4" s="27">
        <f t="shared" si="17"/>
        <v>0</v>
      </c>
      <c r="AJ4" s="30"/>
      <c r="AK4" s="27">
        <f t="shared" si="18"/>
        <v>0</v>
      </c>
      <c r="AL4" s="30"/>
      <c r="AM4" s="27">
        <f t="shared" si="19"/>
        <v>0</v>
      </c>
      <c r="AN4" s="30"/>
      <c r="AO4" s="27">
        <f t="shared" si="20"/>
        <v>0</v>
      </c>
      <c r="AP4" s="30"/>
      <c r="AQ4" s="27">
        <f t="shared" si="21"/>
        <v>0</v>
      </c>
      <c r="AR4" s="39">
        <f t="shared" si="22"/>
        <v>0</v>
      </c>
      <c r="AS4" s="27"/>
      <c r="AT4" s="30"/>
      <c r="AU4" s="27">
        <f t="shared" si="23"/>
        <v>0</v>
      </c>
      <c r="AV4" s="30"/>
      <c r="AW4" s="27">
        <f t="shared" si="24"/>
        <v>0</v>
      </c>
      <c r="AX4" s="30"/>
      <c r="AY4" s="27">
        <f t="shared" si="25"/>
        <v>0</v>
      </c>
      <c r="AZ4" s="30"/>
      <c r="BA4" s="27">
        <f t="shared" si="26"/>
        <v>0</v>
      </c>
      <c r="BB4" s="30"/>
      <c r="BC4" s="27">
        <f t="shared" si="27"/>
        <v>0</v>
      </c>
      <c r="BD4" s="39">
        <f t="shared" si="28"/>
        <v>0</v>
      </c>
      <c r="BE4" s="30"/>
      <c r="BF4" s="30"/>
      <c r="BG4" s="27">
        <f t="shared" si="29"/>
        <v>0</v>
      </c>
      <c r="BH4" s="30"/>
      <c r="BI4" s="27">
        <f t="shared" si="30"/>
        <v>0</v>
      </c>
      <c r="BJ4" s="30"/>
      <c r="BK4" s="27">
        <f t="shared" si="31"/>
        <v>0</v>
      </c>
      <c r="BL4" s="30"/>
      <c r="BM4" s="27">
        <f t="shared" si="32"/>
        <v>0</v>
      </c>
      <c r="BN4" s="30"/>
      <c r="BO4" s="27">
        <f t="shared" si="33"/>
        <v>0</v>
      </c>
      <c r="BP4" s="30"/>
      <c r="BQ4" s="27">
        <f t="shared" si="34"/>
        <v>0</v>
      </c>
      <c r="BR4" s="30"/>
      <c r="BS4" s="27">
        <f t="shared" si="35"/>
        <v>0</v>
      </c>
      <c r="BT4" s="39">
        <f t="shared" si="36"/>
        <v>0</v>
      </c>
      <c r="BU4" s="30"/>
      <c r="BV4" s="30"/>
      <c r="BW4" s="27">
        <f t="shared" si="37"/>
        <v>0</v>
      </c>
      <c r="BX4" s="30"/>
      <c r="BY4" s="27">
        <f t="shared" si="38"/>
        <v>0</v>
      </c>
      <c r="BZ4" s="30"/>
      <c r="CA4" s="27">
        <f t="shared" si="39"/>
        <v>0</v>
      </c>
      <c r="CB4" s="30"/>
      <c r="CC4" s="27">
        <f t="shared" si="40"/>
        <v>0</v>
      </c>
      <c r="CD4" s="30"/>
      <c r="CE4" s="27">
        <f t="shared" si="41"/>
        <v>0</v>
      </c>
      <c r="CF4" s="30"/>
      <c r="CG4" s="27">
        <f t="shared" si="42"/>
        <v>0</v>
      </c>
      <c r="CH4" s="39">
        <f t="shared" si="43"/>
        <v>0</v>
      </c>
      <c r="CI4" s="27"/>
      <c r="CJ4" s="30"/>
      <c r="CK4" s="27">
        <f t="shared" si="44"/>
        <v>0</v>
      </c>
      <c r="CL4" s="30"/>
      <c r="CM4" s="27">
        <f t="shared" si="45"/>
        <v>0</v>
      </c>
      <c r="CN4" s="30"/>
      <c r="CO4" s="27">
        <f t="shared" si="46"/>
        <v>0</v>
      </c>
      <c r="CP4" s="39">
        <f t="shared" si="47"/>
        <v>0</v>
      </c>
      <c r="CQ4" s="30"/>
      <c r="CR4" s="30"/>
      <c r="CS4" s="27">
        <f t="shared" si="48"/>
        <v>0</v>
      </c>
      <c r="CT4" s="30"/>
      <c r="CU4" s="27">
        <f t="shared" si="49"/>
        <v>0</v>
      </c>
      <c r="CV4" s="30"/>
      <c r="CW4" s="27">
        <f t="shared" si="50"/>
        <v>0</v>
      </c>
      <c r="CX4" s="30"/>
      <c r="CY4" s="27">
        <f t="shared" si="51"/>
        <v>0</v>
      </c>
      <c r="CZ4" s="30"/>
      <c r="DA4" s="27">
        <f t="shared" si="52"/>
        <v>0</v>
      </c>
      <c r="DB4" s="30"/>
      <c r="DC4" s="27">
        <f t="shared" si="53"/>
        <v>0</v>
      </c>
      <c r="DD4" s="30"/>
      <c r="DE4" s="27">
        <f t="shared" si="54"/>
        <v>0</v>
      </c>
      <c r="DF4" s="49">
        <f t="shared" si="65"/>
        <v>0</v>
      </c>
      <c r="DG4" s="27"/>
      <c r="DH4" s="30"/>
      <c r="DI4" s="27">
        <f t="shared" si="55"/>
        <v>0</v>
      </c>
      <c r="DJ4" s="30"/>
      <c r="DK4" s="27">
        <f t="shared" si="56"/>
        <v>0</v>
      </c>
      <c r="DL4" s="30"/>
      <c r="DM4" s="27">
        <f t="shared" si="57"/>
        <v>0</v>
      </c>
      <c r="DN4" s="30"/>
      <c r="DO4" s="27">
        <f t="shared" si="58"/>
        <v>0</v>
      </c>
      <c r="DP4" s="30"/>
      <c r="DQ4" s="27">
        <f t="shared" si="59"/>
        <v>0</v>
      </c>
      <c r="DR4" s="30"/>
      <c r="DS4" s="27">
        <f t="shared" si="60"/>
        <v>0</v>
      </c>
      <c r="DT4" s="30"/>
      <c r="DU4" s="27">
        <f t="shared" si="61"/>
        <v>0</v>
      </c>
      <c r="DV4" s="30"/>
      <c r="DW4" s="27">
        <f t="shared" si="62"/>
        <v>0</v>
      </c>
      <c r="DX4" s="30"/>
      <c r="DY4" s="27">
        <f t="shared" si="63"/>
        <v>0</v>
      </c>
      <c r="DZ4" s="49">
        <f t="shared" si="64"/>
        <v>0</v>
      </c>
      <c r="EB4" s="69">
        <f t="shared" si="66"/>
        <v>0</v>
      </c>
      <c r="EC4" s="72"/>
      <c r="ED4" s="71">
        <f t="shared" si="67"/>
        <v>0</v>
      </c>
      <c r="EE4" s="72"/>
      <c r="EF4" s="71">
        <f t="shared" si="68"/>
        <v>0</v>
      </c>
      <c r="EH4" s="73">
        <f t="shared" si="69"/>
        <v>0</v>
      </c>
      <c r="EI4" s="13">
        <f t="shared" si="70"/>
        <v>0</v>
      </c>
    </row>
    <row r="5" spans="1:139" ht="15.75" x14ac:dyDescent="0.25">
      <c r="A5" s="43">
        <f t="shared" si="0"/>
        <v>0</v>
      </c>
      <c r="B5" s="26"/>
      <c r="C5" s="27">
        <f t="shared" si="1"/>
        <v>0</v>
      </c>
      <c r="D5" s="28"/>
      <c r="E5" s="27">
        <f t="shared" si="2"/>
        <v>0</v>
      </c>
      <c r="F5" s="28"/>
      <c r="G5" s="27">
        <f t="shared" si="3"/>
        <v>0</v>
      </c>
      <c r="H5" s="28"/>
      <c r="I5" s="27">
        <f t="shared" si="4"/>
        <v>0</v>
      </c>
      <c r="J5" s="39">
        <f t="shared" si="5"/>
        <v>0</v>
      </c>
      <c r="K5" s="29"/>
      <c r="L5" s="28"/>
      <c r="M5" s="27">
        <f t="shared" si="6"/>
        <v>0</v>
      </c>
      <c r="N5" s="27"/>
      <c r="O5" s="27">
        <f t="shared" si="7"/>
        <v>0</v>
      </c>
      <c r="P5" s="27"/>
      <c r="Q5" s="27">
        <f t="shared" si="8"/>
        <v>0</v>
      </c>
      <c r="R5" s="30"/>
      <c r="S5" s="27">
        <f t="shared" si="9"/>
        <v>0</v>
      </c>
      <c r="T5" s="25"/>
      <c r="U5" s="27">
        <f t="shared" si="10"/>
        <v>0</v>
      </c>
      <c r="V5" s="39">
        <f t="shared" si="11"/>
        <v>0</v>
      </c>
      <c r="W5" s="29"/>
      <c r="X5" s="30"/>
      <c r="Y5" s="27">
        <f t="shared" si="12"/>
        <v>0</v>
      </c>
      <c r="Z5" s="30"/>
      <c r="AA5" s="27">
        <f t="shared" si="13"/>
        <v>0</v>
      </c>
      <c r="AB5" s="30"/>
      <c r="AC5" s="27">
        <f t="shared" si="14"/>
        <v>0</v>
      </c>
      <c r="AD5" s="30"/>
      <c r="AE5" s="27">
        <f t="shared" si="15"/>
        <v>0</v>
      </c>
      <c r="AF5" s="30"/>
      <c r="AG5" s="27">
        <f t="shared" si="16"/>
        <v>0</v>
      </c>
      <c r="AH5" s="30"/>
      <c r="AI5" s="27">
        <f t="shared" si="17"/>
        <v>0</v>
      </c>
      <c r="AJ5" s="30"/>
      <c r="AK5" s="27">
        <f t="shared" si="18"/>
        <v>0</v>
      </c>
      <c r="AL5" s="30"/>
      <c r="AM5" s="27">
        <f t="shared" si="19"/>
        <v>0</v>
      </c>
      <c r="AN5" s="30"/>
      <c r="AO5" s="27">
        <f t="shared" si="20"/>
        <v>0</v>
      </c>
      <c r="AP5" s="30"/>
      <c r="AQ5" s="27">
        <f t="shared" si="21"/>
        <v>0</v>
      </c>
      <c r="AR5" s="39">
        <f t="shared" si="22"/>
        <v>0</v>
      </c>
      <c r="AS5" s="27"/>
      <c r="AT5" s="30"/>
      <c r="AU5" s="27">
        <f t="shared" si="23"/>
        <v>0</v>
      </c>
      <c r="AV5" s="30"/>
      <c r="AW5" s="27">
        <f t="shared" si="24"/>
        <v>0</v>
      </c>
      <c r="AX5" s="30"/>
      <c r="AY5" s="27">
        <f t="shared" si="25"/>
        <v>0</v>
      </c>
      <c r="AZ5" s="30"/>
      <c r="BA5" s="27">
        <f t="shared" si="26"/>
        <v>0</v>
      </c>
      <c r="BB5" s="30"/>
      <c r="BC5" s="27">
        <f t="shared" si="27"/>
        <v>0</v>
      </c>
      <c r="BD5" s="39">
        <f t="shared" si="28"/>
        <v>0</v>
      </c>
      <c r="BE5" s="30"/>
      <c r="BF5" s="30"/>
      <c r="BG5" s="27">
        <f t="shared" si="29"/>
        <v>0</v>
      </c>
      <c r="BH5" s="30"/>
      <c r="BI5" s="27">
        <f t="shared" si="30"/>
        <v>0</v>
      </c>
      <c r="BJ5" s="30"/>
      <c r="BK5" s="27">
        <f t="shared" si="31"/>
        <v>0</v>
      </c>
      <c r="BL5" s="30"/>
      <c r="BM5" s="27">
        <f t="shared" si="32"/>
        <v>0</v>
      </c>
      <c r="BN5" s="30"/>
      <c r="BO5" s="27">
        <f t="shared" si="33"/>
        <v>0</v>
      </c>
      <c r="BP5" s="30"/>
      <c r="BQ5" s="27">
        <f t="shared" si="34"/>
        <v>0</v>
      </c>
      <c r="BR5" s="30"/>
      <c r="BS5" s="27">
        <f t="shared" si="35"/>
        <v>0</v>
      </c>
      <c r="BT5" s="39">
        <f t="shared" si="36"/>
        <v>0</v>
      </c>
      <c r="BU5" s="30"/>
      <c r="BV5" s="30"/>
      <c r="BW5" s="27">
        <f t="shared" si="37"/>
        <v>0</v>
      </c>
      <c r="BX5" s="30"/>
      <c r="BY5" s="27">
        <f t="shared" si="38"/>
        <v>0</v>
      </c>
      <c r="BZ5" s="30"/>
      <c r="CA5" s="27">
        <f t="shared" si="39"/>
        <v>0</v>
      </c>
      <c r="CB5" s="30"/>
      <c r="CC5" s="27">
        <f t="shared" si="40"/>
        <v>0</v>
      </c>
      <c r="CD5" s="30"/>
      <c r="CE5" s="27">
        <f t="shared" si="41"/>
        <v>0</v>
      </c>
      <c r="CF5" s="30"/>
      <c r="CG5" s="27">
        <f t="shared" si="42"/>
        <v>0</v>
      </c>
      <c r="CH5" s="39">
        <f t="shared" si="43"/>
        <v>0</v>
      </c>
      <c r="CI5" s="27"/>
      <c r="CJ5" s="30"/>
      <c r="CK5" s="27">
        <f t="shared" si="44"/>
        <v>0</v>
      </c>
      <c r="CL5" s="30"/>
      <c r="CM5" s="27">
        <f t="shared" si="45"/>
        <v>0</v>
      </c>
      <c r="CN5" s="30"/>
      <c r="CO5" s="27">
        <f t="shared" si="46"/>
        <v>0</v>
      </c>
      <c r="CP5" s="39">
        <f t="shared" si="47"/>
        <v>0</v>
      </c>
      <c r="CQ5" s="30"/>
      <c r="CR5" s="30"/>
      <c r="CS5" s="27">
        <f t="shared" si="48"/>
        <v>0</v>
      </c>
      <c r="CT5" s="30"/>
      <c r="CU5" s="27">
        <f t="shared" si="49"/>
        <v>0</v>
      </c>
      <c r="CV5" s="30"/>
      <c r="CW5" s="27">
        <f t="shared" si="50"/>
        <v>0</v>
      </c>
      <c r="CX5" s="30"/>
      <c r="CY5" s="27">
        <f t="shared" si="51"/>
        <v>0</v>
      </c>
      <c r="CZ5" s="30"/>
      <c r="DA5" s="27">
        <f t="shared" si="52"/>
        <v>0</v>
      </c>
      <c r="DB5" s="30"/>
      <c r="DC5" s="27">
        <f t="shared" si="53"/>
        <v>0</v>
      </c>
      <c r="DD5" s="30"/>
      <c r="DE5" s="27">
        <f t="shared" si="54"/>
        <v>0</v>
      </c>
      <c r="DF5" s="49">
        <f t="shared" si="65"/>
        <v>0</v>
      </c>
      <c r="DG5" s="27"/>
      <c r="DH5" s="30"/>
      <c r="DI5" s="27">
        <f t="shared" si="55"/>
        <v>0</v>
      </c>
      <c r="DJ5" s="30"/>
      <c r="DK5" s="27">
        <f t="shared" si="56"/>
        <v>0</v>
      </c>
      <c r="DL5" s="30"/>
      <c r="DM5" s="27">
        <f t="shared" si="57"/>
        <v>0</v>
      </c>
      <c r="DN5" s="30"/>
      <c r="DO5" s="27">
        <f t="shared" si="58"/>
        <v>0</v>
      </c>
      <c r="DP5" s="30"/>
      <c r="DQ5" s="27">
        <f t="shared" si="59"/>
        <v>0</v>
      </c>
      <c r="DR5" s="30"/>
      <c r="DS5" s="27">
        <f t="shared" si="60"/>
        <v>0</v>
      </c>
      <c r="DT5" s="30"/>
      <c r="DU5" s="27">
        <f t="shared" si="61"/>
        <v>0</v>
      </c>
      <c r="DV5" s="30"/>
      <c r="DW5" s="27">
        <f t="shared" si="62"/>
        <v>0</v>
      </c>
      <c r="DX5" s="30"/>
      <c r="DY5" s="27">
        <f t="shared" si="63"/>
        <v>0</v>
      </c>
      <c r="DZ5" s="49">
        <f t="shared" si="64"/>
        <v>0</v>
      </c>
      <c r="EB5" s="69">
        <f t="shared" si="66"/>
        <v>0</v>
      </c>
      <c r="EC5" s="72"/>
      <c r="ED5" s="71">
        <f t="shared" si="67"/>
        <v>0</v>
      </c>
      <c r="EE5" s="72"/>
      <c r="EF5" s="71">
        <f t="shared" si="68"/>
        <v>0</v>
      </c>
      <c r="EH5" s="73">
        <f t="shared" si="69"/>
        <v>0</v>
      </c>
      <c r="EI5" s="13">
        <f t="shared" si="70"/>
        <v>0</v>
      </c>
    </row>
    <row r="6" spans="1:139" ht="15.75" x14ac:dyDescent="0.25">
      <c r="A6" s="43">
        <f t="shared" si="0"/>
        <v>0</v>
      </c>
      <c r="B6" s="26"/>
      <c r="C6" s="27">
        <f t="shared" si="1"/>
        <v>0</v>
      </c>
      <c r="D6" s="28"/>
      <c r="E6" s="27">
        <f t="shared" si="2"/>
        <v>0</v>
      </c>
      <c r="F6" s="28"/>
      <c r="G6" s="27">
        <f t="shared" si="3"/>
        <v>0</v>
      </c>
      <c r="H6" s="28"/>
      <c r="I6" s="27">
        <f t="shared" si="4"/>
        <v>0</v>
      </c>
      <c r="J6" s="39">
        <f t="shared" si="5"/>
        <v>0</v>
      </c>
      <c r="K6" s="29"/>
      <c r="L6" s="28"/>
      <c r="M6" s="27">
        <f t="shared" si="6"/>
        <v>0</v>
      </c>
      <c r="N6" s="27"/>
      <c r="O6" s="27">
        <f t="shared" si="7"/>
        <v>0</v>
      </c>
      <c r="P6" s="27"/>
      <c r="Q6" s="27">
        <f t="shared" si="8"/>
        <v>0</v>
      </c>
      <c r="R6" s="30"/>
      <c r="S6" s="27">
        <f t="shared" si="9"/>
        <v>0</v>
      </c>
      <c r="T6" s="25"/>
      <c r="U6" s="27">
        <f t="shared" si="10"/>
        <v>0</v>
      </c>
      <c r="V6" s="39">
        <f t="shared" si="11"/>
        <v>0</v>
      </c>
      <c r="W6" s="29"/>
      <c r="X6" s="30"/>
      <c r="Y6" s="27">
        <f t="shared" si="12"/>
        <v>0</v>
      </c>
      <c r="Z6" s="30"/>
      <c r="AA6" s="27">
        <f t="shared" si="13"/>
        <v>0</v>
      </c>
      <c r="AB6" s="30"/>
      <c r="AC6" s="27">
        <f t="shared" si="14"/>
        <v>0</v>
      </c>
      <c r="AD6" s="30"/>
      <c r="AE6" s="27">
        <f t="shared" si="15"/>
        <v>0</v>
      </c>
      <c r="AF6" s="30"/>
      <c r="AG6" s="27">
        <f t="shared" si="16"/>
        <v>0</v>
      </c>
      <c r="AH6" s="30"/>
      <c r="AI6" s="27">
        <f t="shared" si="17"/>
        <v>0</v>
      </c>
      <c r="AJ6" s="30"/>
      <c r="AK6" s="27">
        <f t="shared" si="18"/>
        <v>0</v>
      </c>
      <c r="AL6" s="30"/>
      <c r="AM6" s="27">
        <f t="shared" si="19"/>
        <v>0</v>
      </c>
      <c r="AN6" s="30"/>
      <c r="AO6" s="27">
        <f t="shared" si="20"/>
        <v>0</v>
      </c>
      <c r="AP6" s="30"/>
      <c r="AQ6" s="27">
        <f t="shared" si="21"/>
        <v>0</v>
      </c>
      <c r="AR6" s="39">
        <f t="shared" si="22"/>
        <v>0</v>
      </c>
      <c r="AS6" s="27"/>
      <c r="AT6" s="30"/>
      <c r="AU6" s="27">
        <f t="shared" si="23"/>
        <v>0</v>
      </c>
      <c r="AV6" s="30"/>
      <c r="AW6" s="27">
        <f t="shared" si="24"/>
        <v>0</v>
      </c>
      <c r="AX6" s="30"/>
      <c r="AY6" s="27">
        <f t="shared" si="25"/>
        <v>0</v>
      </c>
      <c r="AZ6" s="30"/>
      <c r="BA6" s="27">
        <f t="shared" si="26"/>
        <v>0</v>
      </c>
      <c r="BB6" s="30"/>
      <c r="BC6" s="27">
        <f t="shared" si="27"/>
        <v>0</v>
      </c>
      <c r="BD6" s="39">
        <f t="shared" si="28"/>
        <v>0</v>
      </c>
      <c r="BE6" s="30"/>
      <c r="BF6" s="30"/>
      <c r="BG6" s="27">
        <f t="shared" si="29"/>
        <v>0</v>
      </c>
      <c r="BH6" s="30"/>
      <c r="BI6" s="27">
        <f t="shared" si="30"/>
        <v>0</v>
      </c>
      <c r="BJ6" s="30"/>
      <c r="BK6" s="27">
        <f t="shared" si="31"/>
        <v>0</v>
      </c>
      <c r="BL6" s="30"/>
      <c r="BM6" s="27">
        <f t="shared" si="32"/>
        <v>0</v>
      </c>
      <c r="BN6" s="30"/>
      <c r="BO6" s="27">
        <f t="shared" si="33"/>
        <v>0</v>
      </c>
      <c r="BP6" s="30"/>
      <c r="BQ6" s="27">
        <f t="shared" si="34"/>
        <v>0</v>
      </c>
      <c r="BR6" s="30"/>
      <c r="BS6" s="27">
        <f t="shared" si="35"/>
        <v>0</v>
      </c>
      <c r="BT6" s="39">
        <f t="shared" si="36"/>
        <v>0</v>
      </c>
      <c r="BU6" s="30"/>
      <c r="BV6" s="30"/>
      <c r="BW6" s="27">
        <f t="shared" si="37"/>
        <v>0</v>
      </c>
      <c r="BX6" s="30"/>
      <c r="BY6" s="27">
        <f t="shared" si="38"/>
        <v>0</v>
      </c>
      <c r="BZ6" s="30"/>
      <c r="CA6" s="27">
        <f t="shared" si="39"/>
        <v>0</v>
      </c>
      <c r="CB6" s="30"/>
      <c r="CC6" s="27">
        <f t="shared" si="40"/>
        <v>0</v>
      </c>
      <c r="CD6" s="30"/>
      <c r="CE6" s="27">
        <f t="shared" si="41"/>
        <v>0</v>
      </c>
      <c r="CF6" s="30"/>
      <c r="CG6" s="27">
        <f t="shared" si="42"/>
        <v>0</v>
      </c>
      <c r="CH6" s="39">
        <f t="shared" si="43"/>
        <v>0</v>
      </c>
      <c r="CI6" s="27"/>
      <c r="CJ6" s="30"/>
      <c r="CK6" s="27">
        <f t="shared" si="44"/>
        <v>0</v>
      </c>
      <c r="CL6" s="30"/>
      <c r="CM6" s="27">
        <f t="shared" si="45"/>
        <v>0</v>
      </c>
      <c r="CN6" s="30"/>
      <c r="CO6" s="27">
        <f t="shared" si="46"/>
        <v>0</v>
      </c>
      <c r="CP6" s="39">
        <f t="shared" si="47"/>
        <v>0</v>
      </c>
      <c r="CQ6" s="30"/>
      <c r="CR6" s="30"/>
      <c r="CS6" s="27">
        <f t="shared" si="48"/>
        <v>0</v>
      </c>
      <c r="CT6" s="30"/>
      <c r="CU6" s="27">
        <f t="shared" si="49"/>
        <v>0</v>
      </c>
      <c r="CV6" s="30"/>
      <c r="CW6" s="27">
        <f t="shared" si="50"/>
        <v>0</v>
      </c>
      <c r="CX6" s="30"/>
      <c r="CY6" s="27">
        <f t="shared" si="51"/>
        <v>0</v>
      </c>
      <c r="CZ6" s="30"/>
      <c r="DA6" s="27">
        <f t="shared" si="52"/>
        <v>0</v>
      </c>
      <c r="DB6" s="30"/>
      <c r="DC6" s="27">
        <f t="shared" si="53"/>
        <v>0</v>
      </c>
      <c r="DD6" s="30"/>
      <c r="DE6" s="27">
        <f t="shared" si="54"/>
        <v>0</v>
      </c>
      <c r="DF6" s="49">
        <f t="shared" si="65"/>
        <v>0</v>
      </c>
      <c r="DG6" s="27"/>
      <c r="DH6" s="30"/>
      <c r="DI6" s="27">
        <f t="shared" si="55"/>
        <v>0</v>
      </c>
      <c r="DJ6" s="30"/>
      <c r="DK6" s="27">
        <f t="shared" si="56"/>
        <v>0</v>
      </c>
      <c r="DL6" s="30"/>
      <c r="DM6" s="27">
        <f t="shared" si="57"/>
        <v>0</v>
      </c>
      <c r="DN6" s="30"/>
      <c r="DO6" s="27">
        <f t="shared" si="58"/>
        <v>0</v>
      </c>
      <c r="DP6" s="30"/>
      <c r="DQ6" s="27">
        <f t="shared" si="59"/>
        <v>0</v>
      </c>
      <c r="DR6" s="30"/>
      <c r="DS6" s="27">
        <f t="shared" si="60"/>
        <v>0</v>
      </c>
      <c r="DT6" s="30"/>
      <c r="DU6" s="27">
        <f t="shared" si="61"/>
        <v>0</v>
      </c>
      <c r="DV6" s="30"/>
      <c r="DW6" s="27">
        <f t="shared" si="62"/>
        <v>0</v>
      </c>
      <c r="DX6" s="30"/>
      <c r="DY6" s="27">
        <f t="shared" si="63"/>
        <v>0</v>
      </c>
      <c r="DZ6" s="49">
        <f t="shared" si="64"/>
        <v>0</v>
      </c>
      <c r="EB6" s="69">
        <f t="shared" si="66"/>
        <v>0</v>
      </c>
      <c r="EC6" s="72"/>
      <c r="ED6" s="71">
        <f t="shared" si="67"/>
        <v>0</v>
      </c>
      <c r="EE6" s="72"/>
      <c r="EF6" s="71">
        <f t="shared" si="68"/>
        <v>0</v>
      </c>
      <c r="EH6" s="73">
        <f t="shared" si="69"/>
        <v>0</v>
      </c>
      <c r="EI6" s="13">
        <f t="shared" si="70"/>
        <v>0</v>
      </c>
    </row>
    <row r="7" spans="1:139" ht="15.75" x14ac:dyDescent="0.25">
      <c r="A7" s="43">
        <f t="shared" si="0"/>
        <v>0</v>
      </c>
      <c r="B7" s="26"/>
      <c r="C7" s="27">
        <f t="shared" si="1"/>
        <v>0</v>
      </c>
      <c r="D7" s="28"/>
      <c r="E7" s="27">
        <f t="shared" si="2"/>
        <v>0</v>
      </c>
      <c r="F7" s="28"/>
      <c r="G7" s="27">
        <f t="shared" si="3"/>
        <v>0</v>
      </c>
      <c r="H7" s="28"/>
      <c r="I7" s="27">
        <f t="shared" si="4"/>
        <v>0</v>
      </c>
      <c r="J7" s="39">
        <f t="shared" si="5"/>
        <v>0</v>
      </c>
      <c r="K7" s="29"/>
      <c r="L7" s="28"/>
      <c r="M7" s="27">
        <f t="shared" si="6"/>
        <v>0</v>
      </c>
      <c r="N7" s="27"/>
      <c r="O7" s="27">
        <f t="shared" si="7"/>
        <v>0</v>
      </c>
      <c r="P7" s="27"/>
      <c r="Q7" s="27">
        <f t="shared" si="8"/>
        <v>0</v>
      </c>
      <c r="R7" s="30"/>
      <c r="S7" s="27">
        <f t="shared" si="9"/>
        <v>0</v>
      </c>
      <c r="T7" s="25"/>
      <c r="U7" s="27">
        <f t="shared" si="10"/>
        <v>0</v>
      </c>
      <c r="V7" s="39">
        <f t="shared" si="11"/>
        <v>0</v>
      </c>
      <c r="W7" s="29"/>
      <c r="X7" s="30"/>
      <c r="Y7" s="27">
        <f t="shared" si="12"/>
        <v>0</v>
      </c>
      <c r="Z7" s="30"/>
      <c r="AA7" s="27">
        <f t="shared" si="13"/>
        <v>0</v>
      </c>
      <c r="AB7" s="30"/>
      <c r="AC7" s="27">
        <f t="shared" si="14"/>
        <v>0</v>
      </c>
      <c r="AD7" s="30"/>
      <c r="AE7" s="27">
        <f t="shared" si="15"/>
        <v>0</v>
      </c>
      <c r="AF7" s="30"/>
      <c r="AG7" s="27">
        <f t="shared" si="16"/>
        <v>0</v>
      </c>
      <c r="AH7" s="30"/>
      <c r="AI7" s="27">
        <f t="shared" si="17"/>
        <v>0</v>
      </c>
      <c r="AJ7" s="30"/>
      <c r="AK7" s="27">
        <f t="shared" si="18"/>
        <v>0</v>
      </c>
      <c r="AL7" s="30"/>
      <c r="AM7" s="27">
        <f t="shared" si="19"/>
        <v>0</v>
      </c>
      <c r="AN7" s="30"/>
      <c r="AO7" s="27">
        <f t="shared" si="20"/>
        <v>0</v>
      </c>
      <c r="AP7" s="30"/>
      <c r="AQ7" s="27">
        <f t="shared" si="21"/>
        <v>0</v>
      </c>
      <c r="AR7" s="39">
        <f t="shared" si="22"/>
        <v>0</v>
      </c>
      <c r="AS7" s="27"/>
      <c r="AT7" s="30"/>
      <c r="AU7" s="27">
        <f t="shared" si="23"/>
        <v>0</v>
      </c>
      <c r="AV7" s="30"/>
      <c r="AW7" s="27">
        <f t="shared" si="24"/>
        <v>0</v>
      </c>
      <c r="AX7" s="30"/>
      <c r="AY7" s="27">
        <f t="shared" si="25"/>
        <v>0</v>
      </c>
      <c r="AZ7" s="30"/>
      <c r="BA7" s="27">
        <f t="shared" si="26"/>
        <v>0</v>
      </c>
      <c r="BB7" s="30"/>
      <c r="BC7" s="27">
        <f t="shared" si="27"/>
        <v>0</v>
      </c>
      <c r="BD7" s="39">
        <f t="shared" si="28"/>
        <v>0</v>
      </c>
      <c r="BE7" s="30"/>
      <c r="BF7" s="30"/>
      <c r="BG7" s="27">
        <f t="shared" si="29"/>
        <v>0</v>
      </c>
      <c r="BH7" s="30"/>
      <c r="BI7" s="27">
        <f t="shared" si="30"/>
        <v>0</v>
      </c>
      <c r="BJ7" s="30"/>
      <c r="BK7" s="27">
        <f t="shared" si="31"/>
        <v>0</v>
      </c>
      <c r="BL7" s="30"/>
      <c r="BM7" s="27">
        <f t="shared" si="32"/>
        <v>0</v>
      </c>
      <c r="BN7" s="30"/>
      <c r="BO7" s="27">
        <f t="shared" si="33"/>
        <v>0</v>
      </c>
      <c r="BP7" s="30"/>
      <c r="BQ7" s="27">
        <f t="shared" si="34"/>
        <v>0</v>
      </c>
      <c r="BR7" s="30"/>
      <c r="BS7" s="27">
        <f t="shared" si="35"/>
        <v>0</v>
      </c>
      <c r="BT7" s="39">
        <f t="shared" si="36"/>
        <v>0</v>
      </c>
      <c r="BU7" s="30"/>
      <c r="BV7" s="30"/>
      <c r="BW7" s="27">
        <f t="shared" si="37"/>
        <v>0</v>
      </c>
      <c r="BX7" s="30"/>
      <c r="BY7" s="27">
        <f t="shared" si="38"/>
        <v>0</v>
      </c>
      <c r="BZ7" s="30"/>
      <c r="CA7" s="27">
        <f t="shared" si="39"/>
        <v>0</v>
      </c>
      <c r="CB7" s="30"/>
      <c r="CC7" s="27">
        <f t="shared" si="40"/>
        <v>0</v>
      </c>
      <c r="CD7" s="30"/>
      <c r="CE7" s="27">
        <f t="shared" si="41"/>
        <v>0</v>
      </c>
      <c r="CF7" s="30"/>
      <c r="CG7" s="27">
        <f t="shared" si="42"/>
        <v>0</v>
      </c>
      <c r="CH7" s="39">
        <f t="shared" si="43"/>
        <v>0</v>
      </c>
      <c r="CI7" s="27"/>
      <c r="CJ7" s="30"/>
      <c r="CK7" s="27">
        <f t="shared" si="44"/>
        <v>0</v>
      </c>
      <c r="CL7" s="30"/>
      <c r="CM7" s="27">
        <f t="shared" si="45"/>
        <v>0</v>
      </c>
      <c r="CN7" s="30"/>
      <c r="CO7" s="27">
        <f t="shared" si="46"/>
        <v>0</v>
      </c>
      <c r="CP7" s="39">
        <f t="shared" si="47"/>
        <v>0</v>
      </c>
      <c r="CQ7" s="30"/>
      <c r="CR7" s="30"/>
      <c r="CS7" s="27">
        <f t="shared" si="48"/>
        <v>0</v>
      </c>
      <c r="CT7" s="30"/>
      <c r="CU7" s="27">
        <f t="shared" si="49"/>
        <v>0</v>
      </c>
      <c r="CV7" s="30"/>
      <c r="CW7" s="27">
        <f t="shared" si="50"/>
        <v>0</v>
      </c>
      <c r="CX7" s="30"/>
      <c r="CY7" s="27">
        <f t="shared" si="51"/>
        <v>0</v>
      </c>
      <c r="CZ7" s="30"/>
      <c r="DA7" s="27">
        <f t="shared" si="52"/>
        <v>0</v>
      </c>
      <c r="DB7" s="30"/>
      <c r="DC7" s="27">
        <f t="shared" si="53"/>
        <v>0</v>
      </c>
      <c r="DD7" s="30"/>
      <c r="DE7" s="27">
        <f t="shared" si="54"/>
        <v>0</v>
      </c>
      <c r="DF7" s="49">
        <f t="shared" si="65"/>
        <v>0</v>
      </c>
      <c r="DG7" s="27"/>
      <c r="DH7" s="30"/>
      <c r="DI7" s="27">
        <f t="shared" si="55"/>
        <v>0</v>
      </c>
      <c r="DJ7" s="30"/>
      <c r="DK7" s="27">
        <f t="shared" si="56"/>
        <v>0</v>
      </c>
      <c r="DL7" s="30"/>
      <c r="DM7" s="27">
        <f t="shared" si="57"/>
        <v>0</v>
      </c>
      <c r="DN7" s="30"/>
      <c r="DO7" s="27">
        <f t="shared" si="58"/>
        <v>0</v>
      </c>
      <c r="DP7" s="30"/>
      <c r="DQ7" s="27">
        <f t="shared" si="59"/>
        <v>0</v>
      </c>
      <c r="DR7" s="30"/>
      <c r="DS7" s="27">
        <f t="shared" si="60"/>
        <v>0</v>
      </c>
      <c r="DT7" s="30"/>
      <c r="DU7" s="27">
        <f t="shared" si="61"/>
        <v>0</v>
      </c>
      <c r="DV7" s="30"/>
      <c r="DW7" s="27">
        <f t="shared" si="62"/>
        <v>0</v>
      </c>
      <c r="DX7" s="30"/>
      <c r="DY7" s="27">
        <f t="shared" si="63"/>
        <v>0</v>
      </c>
      <c r="DZ7" s="49">
        <f t="shared" si="64"/>
        <v>0</v>
      </c>
      <c r="EB7" s="69">
        <f t="shared" si="66"/>
        <v>0</v>
      </c>
      <c r="EC7" s="72"/>
      <c r="ED7" s="71">
        <f t="shared" si="67"/>
        <v>0</v>
      </c>
      <c r="EE7" s="72"/>
      <c r="EF7" s="71">
        <f t="shared" si="68"/>
        <v>0</v>
      </c>
      <c r="EH7" s="73">
        <f t="shared" si="69"/>
        <v>0</v>
      </c>
      <c r="EI7" s="13">
        <f t="shared" si="70"/>
        <v>0</v>
      </c>
    </row>
    <row r="8" spans="1:139" ht="15.75" x14ac:dyDescent="0.25">
      <c r="A8" s="43">
        <f t="shared" si="0"/>
        <v>0</v>
      </c>
      <c r="B8" s="26"/>
      <c r="C8" s="27">
        <f t="shared" si="1"/>
        <v>0</v>
      </c>
      <c r="D8" s="28"/>
      <c r="E8" s="27">
        <f t="shared" si="2"/>
        <v>0</v>
      </c>
      <c r="F8" s="28"/>
      <c r="G8" s="27">
        <f t="shared" si="3"/>
        <v>0</v>
      </c>
      <c r="H8" s="28"/>
      <c r="I8" s="27">
        <f t="shared" si="4"/>
        <v>0</v>
      </c>
      <c r="J8" s="39">
        <f t="shared" si="5"/>
        <v>0</v>
      </c>
      <c r="K8" s="29"/>
      <c r="L8" s="28"/>
      <c r="M8" s="27">
        <f t="shared" si="6"/>
        <v>0</v>
      </c>
      <c r="N8" s="27"/>
      <c r="O8" s="27">
        <f t="shared" si="7"/>
        <v>0</v>
      </c>
      <c r="P8" s="27"/>
      <c r="Q8" s="27">
        <f t="shared" si="8"/>
        <v>0</v>
      </c>
      <c r="R8" s="30"/>
      <c r="S8" s="27">
        <f t="shared" si="9"/>
        <v>0</v>
      </c>
      <c r="T8" s="25"/>
      <c r="U8" s="27">
        <f t="shared" si="10"/>
        <v>0</v>
      </c>
      <c r="V8" s="39">
        <f t="shared" si="11"/>
        <v>0</v>
      </c>
      <c r="W8" s="29"/>
      <c r="X8" s="30"/>
      <c r="Y8" s="27">
        <f t="shared" si="12"/>
        <v>0</v>
      </c>
      <c r="Z8" s="30"/>
      <c r="AA8" s="27">
        <f t="shared" si="13"/>
        <v>0</v>
      </c>
      <c r="AB8" s="30"/>
      <c r="AC8" s="27">
        <f t="shared" si="14"/>
        <v>0</v>
      </c>
      <c r="AD8" s="30"/>
      <c r="AE8" s="27">
        <f t="shared" si="15"/>
        <v>0</v>
      </c>
      <c r="AF8" s="30"/>
      <c r="AG8" s="27">
        <f t="shared" si="16"/>
        <v>0</v>
      </c>
      <c r="AH8" s="30"/>
      <c r="AI8" s="27">
        <f t="shared" si="17"/>
        <v>0</v>
      </c>
      <c r="AJ8" s="30"/>
      <c r="AK8" s="27">
        <f t="shared" si="18"/>
        <v>0</v>
      </c>
      <c r="AL8" s="30"/>
      <c r="AM8" s="27">
        <f t="shared" si="19"/>
        <v>0</v>
      </c>
      <c r="AN8" s="30"/>
      <c r="AO8" s="27">
        <f t="shared" si="20"/>
        <v>0</v>
      </c>
      <c r="AP8" s="30"/>
      <c r="AQ8" s="27">
        <f t="shared" si="21"/>
        <v>0</v>
      </c>
      <c r="AR8" s="39">
        <f t="shared" si="22"/>
        <v>0</v>
      </c>
      <c r="AS8" s="27"/>
      <c r="AT8" s="30"/>
      <c r="AU8" s="27">
        <f t="shared" si="23"/>
        <v>0</v>
      </c>
      <c r="AV8" s="30"/>
      <c r="AW8" s="27">
        <f t="shared" si="24"/>
        <v>0</v>
      </c>
      <c r="AX8" s="30"/>
      <c r="AY8" s="27">
        <f t="shared" si="25"/>
        <v>0</v>
      </c>
      <c r="AZ8" s="30"/>
      <c r="BA8" s="27">
        <f t="shared" si="26"/>
        <v>0</v>
      </c>
      <c r="BB8" s="30"/>
      <c r="BC8" s="27">
        <f t="shared" si="27"/>
        <v>0</v>
      </c>
      <c r="BD8" s="39">
        <f t="shared" si="28"/>
        <v>0</v>
      </c>
      <c r="BE8" s="30"/>
      <c r="BF8" s="30"/>
      <c r="BG8" s="27">
        <f t="shared" si="29"/>
        <v>0</v>
      </c>
      <c r="BH8" s="30"/>
      <c r="BI8" s="27">
        <f t="shared" si="30"/>
        <v>0</v>
      </c>
      <c r="BJ8" s="30"/>
      <c r="BK8" s="27">
        <f t="shared" si="31"/>
        <v>0</v>
      </c>
      <c r="BL8" s="30"/>
      <c r="BM8" s="27">
        <f t="shared" si="32"/>
        <v>0</v>
      </c>
      <c r="BN8" s="30"/>
      <c r="BO8" s="27">
        <f t="shared" si="33"/>
        <v>0</v>
      </c>
      <c r="BP8" s="30"/>
      <c r="BQ8" s="27">
        <f t="shared" si="34"/>
        <v>0</v>
      </c>
      <c r="BR8" s="30"/>
      <c r="BS8" s="27">
        <f t="shared" si="35"/>
        <v>0</v>
      </c>
      <c r="BT8" s="39">
        <f t="shared" si="36"/>
        <v>0</v>
      </c>
      <c r="BU8" s="30"/>
      <c r="BV8" s="30"/>
      <c r="BW8" s="27">
        <f t="shared" si="37"/>
        <v>0</v>
      </c>
      <c r="BX8" s="30"/>
      <c r="BY8" s="27">
        <f t="shared" si="38"/>
        <v>0</v>
      </c>
      <c r="BZ8" s="30"/>
      <c r="CA8" s="27">
        <f t="shared" si="39"/>
        <v>0</v>
      </c>
      <c r="CB8" s="30"/>
      <c r="CC8" s="27">
        <f t="shared" si="40"/>
        <v>0</v>
      </c>
      <c r="CD8" s="30"/>
      <c r="CE8" s="27">
        <f t="shared" si="41"/>
        <v>0</v>
      </c>
      <c r="CF8" s="30"/>
      <c r="CG8" s="27">
        <f t="shared" si="42"/>
        <v>0</v>
      </c>
      <c r="CH8" s="39">
        <f t="shared" si="43"/>
        <v>0</v>
      </c>
      <c r="CI8" s="27"/>
      <c r="CJ8" s="30"/>
      <c r="CK8" s="27">
        <f t="shared" si="44"/>
        <v>0</v>
      </c>
      <c r="CL8" s="30"/>
      <c r="CM8" s="27">
        <f t="shared" si="45"/>
        <v>0</v>
      </c>
      <c r="CN8" s="30"/>
      <c r="CO8" s="27">
        <f t="shared" si="46"/>
        <v>0</v>
      </c>
      <c r="CP8" s="39">
        <f t="shared" si="47"/>
        <v>0</v>
      </c>
      <c r="CQ8" s="30"/>
      <c r="CR8" s="30"/>
      <c r="CS8" s="27">
        <f t="shared" si="48"/>
        <v>0</v>
      </c>
      <c r="CT8" s="30"/>
      <c r="CU8" s="27">
        <f t="shared" si="49"/>
        <v>0</v>
      </c>
      <c r="CV8" s="30"/>
      <c r="CW8" s="27">
        <f t="shared" si="50"/>
        <v>0</v>
      </c>
      <c r="CX8" s="30"/>
      <c r="CY8" s="27">
        <f t="shared" si="51"/>
        <v>0</v>
      </c>
      <c r="CZ8" s="30"/>
      <c r="DA8" s="27">
        <f t="shared" si="52"/>
        <v>0</v>
      </c>
      <c r="DB8" s="30"/>
      <c r="DC8" s="27">
        <f t="shared" si="53"/>
        <v>0</v>
      </c>
      <c r="DD8" s="30"/>
      <c r="DE8" s="27">
        <f t="shared" si="54"/>
        <v>0</v>
      </c>
      <c r="DF8" s="49">
        <f t="shared" si="65"/>
        <v>0</v>
      </c>
      <c r="DG8" s="27"/>
      <c r="DH8" s="30"/>
      <c r="DI8" s="27">
        <f t="shared" si="55"/>
        <v>0</v>
      </c>
      <c r="DJ8" s="30"/>
      <c r="DK8" s="27">
        <f t="shared" si="56"/>
        <v>0</v>
      </c>
      <c r="DL8" s="30"/>
      <c r="DM8" s="27">
        <f t="shared" si="57"/>
        <v>0</v>
      </c>
      <c r="DN8" s="30"/>
      <c r="DO8" s="27">
        <f t="shared" si="58"/>
        <v>0</v>
      </c>
      <c r="DP8" s="30"/>
      <c r="DQ8" s="27">
        <f t="shared" si="59"/>
        <v>0</v>
      </c>
      <c r="DR8" s="30"/>
      <c r="DS8" s="27">
        <f t="shared" si="60"/>
        <v>0</v>
      </c>
      <c r="DT8" s="30"/>
      <c r="DU8" s="27">
        <f t="shared" si="61"/>
        <v>0</v>
      </c>
      <c r="DV8" s="30"/>
      <c r="DW8" s="27">
        <f t="shared" si="62"/>
        <v>0</v>
      </c>
      <c r="DX8" s="30"/>
      <c r="DY8" s="27">
        <f t="shared" si="63"/>
        <v>0</v>
      </c>
      <c r="DZ8" s="49">
        <f t="shared" si="64"/>
        <v>0</v>
      </c>
      <c r="EB8" s="69">
        <f t="shared" si="66"/>
        <v>0</v>
      </c>
      <c r="EC8" s="72"/>
      <c r="ED8" s="71">
        <f t="shared" si="67"/>
        <v>0</v>
      </c>
      <c r="EE8" s="72"/>
      <c r="EF8" s="71">
        <f t="shared" si="68"/>
        <v>0</v>
      </c>
      <c r="EH8" s="73">
        <f t="shared" si="69"/>
        <v>0</v>
      </c>
      <c r="EI8" s="13">
        <f t="shared" si="70"/>
        <v>0</v>
      </c>
    </row>
    <row r="9" spans="1:139" ht="15.75" x14ac:dyDescent="0.25">
      <c r="A9" s="43">
        <f t="shared" si="0"/>
        <v>0</v>
      </c>
      <c r="B9" s="26"/>
      <c r="C9" s="27">
        <f t="shared" si="1"/>
        <v>0</v>
      </c>
      <c r="D9" s="28"/>
      <c r="E9" s="27">
        <f t="shared" si="2"/>
        <v>0</v>
      </c>
      <c r="F9" s="28"/>
      <c r="G9" s="27">
        <f t="shared" si="3"/>
        <v>0</v>
      </c>
      <c r="H9" s="28"/>
      <c r="I9" s="27">
        <f t="shared" si="4"/>
        <v>0</v>
      </c>
      <c r="J9" s="39">
        <f t="shared" si="5"/>
        <v>0</v>
      </c>
      <c r="K9" s="29"/>
      <c r="L9" s="28"/>
      <c r="M9" s="27">
        <f t="shared" si="6"/>
        <v>0</v>
      </c>
      <c r="N9" s="27"/>
      <c r="O9" s="27">
        <f t="shared" si="7"/>
        <v>0</v>
      </c>
      <c r="P9" s="27"/>
      <c r="Q9" s="27">
        <f t="shared" si="8"/>
        <v>0</v>
      </c>
      <c r="R9" s="30"/>
      <c r="S9" s="27">
        <f t="shared" si="9"/>
        <v>0</v>
      </c>
      <c r="T9" s="25"/>
      <c r="U9" s="27">
        <f t="shared" si="10"/>
        <v>0</v>
      </c>
      <c r="V9" s="39">
        <f t="shared" si="11"/>
        <v>0</v>
      </c>
      <c r="W9" s="29"/>
      <c r="X9" s="30"/>
      <c r="Y9" s="27">
        <f t="shared" si="12"/>
        <v>0</v>
      </c>
      <c r="Z9" s="30"/>
      <c r="AA9" s="27">
        <f t="shared" si="13"/>
        <v>0</v>
      </c>
      <c r="AB9" s="30"/>
      <c r="AC9" s="27">
        <f t="shared" si="14"/>
        <v>0</v>
      </c>
      <c r="AD9" s="30"/>
      <c r="AE9" s="27">
        <f t="shared" si="15"/>
        <v>0</v>
      </c>
      <c r="AF9" s="30"/>
      <c r="AG9" s="27">
        <f t="shared" si="16"/>
        <v>0</v>
      </c>
      <c r="AH9" s="30"/>
      <c r="AI9" s="27">
        <f t="shared" si="17"/>
        <v>0</v>
      </c>
      <c r="AJ9" s="30"/>
      <c r="AK9" s="27">
        <f t="shared" si="18"/>
        <v>0</v>
      </c>
      <c r="AL9" s="30"/>
      <c r="AM9" s="27">
        <f t="shared" si="19"/>
        <v>0</v>
      </c>
      <c r="AN9" s="30"/>
      <c r="AO9" s="27">
        <f t="shared" si="20"/>
        <v>0</v>
      </c>
      <c r="AP9" s="30"/>
      <c r="AQ9" s="27">
        <f t="shared" si="21"/>
        <v>0</v>
      </c>
      <c r="AR9" s="39">
        <f t="shared" si="22"/>
        <v>0</v>
      </c>
      <c r="AS9" s="27"/>
      <c r="AT9" s="30"/>
      <c r="AU9" s="27">
        <f t="shared" si="23"/>
        <v>0</v>
      </c>
      <c r="AV9" s="30"/>
      <c r="AW9" s="27">
        <f t="shared" si="24"/>
        <v>0</v>
      </c>
      <c r="AX9" s="30"/>
      <c r="AY9" s="27">
        <f t="shared" si="25"/>
        <v>0</v>
      </c>
      <c r="AZ9" s="30"/>
      <c r="BA9" s="27">
        <f t="shared" si="26"/>
        <v>0</v>
      </c>
      <c r="BB9" s="30"/>
      <c r="BC9" s="27">
        <f t="shared" si="27"/>
        <v>0</v>
      </c>
      <c r="BD9" s="39">
        <f t="shared" si="28"/>
        <v>0</v>
      </c>
      <c r="BE9" s="30"/>
      <c r="BF9" s="30"/>
      <c r="BG9" s="27">
        <f t="shared" si="29"/>
        <v>0</v>
      </c>
      <c r="BH9" s="30"/>
      <c r="BI9" s="27">
        <f t="shared" si="30"/>
        <v>0</v>
      </c>
      <c r="BJ9" s="30"/>
      <c r="BK9" s="27">
        <f t="shared" si="31"/>
        <v>0</v>
      </c>
      <c r="BL9" s="30"/>
      <c r="BM9" s="27">
        <f t="shared" si="32"/>
        <v>0</v>
      </c>
      <c r="BN9" s="30"/>
      <c r="BO9" s="27">
        <f t="shared" si="33"/>
        <v>0</v>
      </c>
      <c r="BP9" s="30"/>
      <c r="BQ9" s="27">
        <f t="shared" si="34"/>
        <v>0</v>
      </c>
      <c r="BR9" s="30"/>
      <c r="BS9" s="27">
        <f t="shared" si="35"/>
        <v>0</v>
      </c>
      <c r="BT9" s="39">
        <f t="shared" si="36"/>
        <v>0</v>
      </c>
      <c r="BU9" s="30"/>
      <c r="BV9" s="30"/>
      <c r="BW9" s="27">
        <f t="shared" si="37"/>
        <v>0</v>
      </c>
      <c r="BX9" s="30"/>
      <c r="BY9" s="27">
        <f t="shared" si="38"/>
        <v>0</v>
      </c>
      <c r="BZ9" s="30"/>
      <c r="CA9" s="27">
        <f t="shared" si="39"/>
        <v>0</v>
      </c>
      <c r="CB9" s="30"/>
      <c r="CC9" s="27">
        <f t="shared" si="40"/>
        <v>0</v>
      </c>
      <c r="CD9" s="30"/>
      <c r="CE9" s="27">
        <f t="shared" si="41"/>
        <v>0</v>
      </c>
      <c r="CF9" s="30"/>
      <c r="CG9" s="27">
        <f t="shared" si="42"/>
        <v>0</v>
      </c>
      <c r="CH9" s="39">
        <f t="shared" si="43"/>
        <v>0</v>
      </c>
      <c r="CI9" s="27"/>
      <c r="CJ9" s="30"/>
      <c r="CK9" s="27">
        <f t="shared" si="44"/>
        <v>0</v>
      </c>
      <c r="CL9" s="30"/>
      <c r="CM9" s="27">
        <f t="shared" si="45"/>
        <v>0</v>
      </c>
      <c r="CN9" s="30"/>
      <c r="CO9" s="27">
        <f t="shared" si="46"/>
        <v>0</v>
      </c>
      <c r="CP9" s="39">
        <f t="shared" si="47"/>
        <v>0</v>
      </c>
      <c r="CQ9" s="30"/>
      <c r="CR9" s="30"/>
      <c r="CS9" s="27">
        <f t="shared" si="48"/>
        <v>0</v>
      </c>
      <c r="CT9" s="30"/>
      <c r="CU9" s="27">
        <f t="shared" si="49"/>
        <v>0</v>
      </c>
      <c r="CV9" s="30"/>
      <c r="CW9" s="27">
        <f t="shared" si="50"/>
        <v>0</v>
      </c>
      <c r="CX9" s="30"/>
      <c r="CY9" s="27">
        <f t="shared" si="51"/>
        <v>0</v>
      </c>
      <c r="CZ9" s="30"/>
      <c r="DA9" s="27">
        <f t="shared" si="52"/>
        <v>0</v>
      </c>
      <c r="DB9" s="30"/>
      <c r="DC9" s="27">
        <f t="shared" si="53"/>
        <v>0</v>
      </c>
      <c r="DD9" s="30"/>
      <c r="DE9" s="27">
        <f t="shared" si="54"/>
        <v>0</v>
      </c>
      <c r="DF9" s="49">
        <f t="shared" si="65"/>
        <v>0</v>
      </c>
      <c r="DG9" s="27"/>
      <c r="DH9" s="30"/>
      <c r="DI9" s="27">
        <f t="shared" si="55"/>
        <v>0</v>
      </c>
      <c r="DJ9" s="30"/>
      <c r="DK9" s="27">
        <f t="shared" si="56"/>
        <v>0</v>
      </c>
      <c r="DL9" s="30"/>
      <c r="DM9" s="27">
        <f t="shared" si="57"/>
        <v>0</v>
      </c>
      <c r="DN9" s="30"/>
      <c r="DO9" s="27">
        <f t="shared" si="58"/>
        <v>0</v>
      </c>
      <c r="DP9" s="30"/>
      <c r="DQ9" s="27">
        <f t="shared" si="59"/>
        <v>0</v>
      </c>
      <c r="DR9" s="30"/>
      <c r="DS9" s="27">
        <f t="shared" si="60"/>
        <v>0</v>
      </c>
      <c r="DT9" s="30"/>
      <c r="DU9" s="27">
        <f t="shared" si="61"/>
        <v>0</v>
      </c>
      <c r="DV9" s="30"/>
      <c r="DW9" s="27">
        <f t="shared" si="62"/>
        <v>0</v>
      </c>
      <c r="DX9" s="30"/>
      <c r="DY9" s="27">
        <f t="shared" si="63"/>
        <v>0</v>
      </c>
      <c r="DZ9" s="49">
        <f t="shared" si="64"/>
        <v>0</v>
      </c>
      <c r="EB9" s="69">
        <f t="shared" si="66"/>
        <v>0</v>
      </c>
      <c r="EC9" s="72"/>
      <c r="ED9" s="71">
        <f t="shared" si="67"/>
        <v>0</v>
      </c>
      <c r="EE9" s="72"/>
      <c r="EF9" s="71">
        <f t="shared" si="68"/>
        <v>0</v>
      </c>
      <c r="EH9" s="73">
        <f t="shared" si="69"/>
        <v>0</v>
      </c>
      <c r="EI9" s="13">
        <f t="shared" si="70"/>
        <v>0</v>
      </c>
    </row>
    <row r="10" spans="1:139" ht="15.75" x14ac:dyDescent="0.25">
      <c r="A10" s="43">
        <f t="shared" si="0"/>
        <v>0</v>
      </c>
      <c r="B10" s="26"/>
      <c r="C10" s="27">
        <f t="shared" si="1"/>
        <v>0</v>
      </c>
      <c r="D10" s="28"/>
      <c r="E10" s="27">
        <f t="shared" si="2"/>
        <v>0</v>
      </c>
      <c r="F10" s="28"/>
      <c r="G10" s="27">
        <f t="shared" si="3"/>
        <v>0</v>
      </c>
      <c r="H10" s="28"/>
      <c r="I10" s="27">
        <f t="shared" si="4"/>
        <v>0</v>
      </c>
      <c r="J10" s="39">
        <f t="shared" si="5"/>
        <v>0</v>
      </c>
      <c r="K10" s="29"/>
      <c r="L10" s="28"/>
      <c r="M10" s="27">
        <f t="shared" si="6"/>
        <v>0</v>
      </c>
      <c r="N10" s="27"/>
      <c r="O10" s="27">
        <f t="shared" si="7"/>
        <v>0</v>
      </c>
      <c r="P10" s="27"/>
      <c r="Q10" s="27">
        <f t="shared" si="8"/>
        <v>0</v>
      </c>
      <c r="R10" s="30"/>
      <c r="S10" s="27">
        <f t="shared" si="9"/>
        <v>0</v>
      </c>
      <c r="T10" s="25"/>
      <c r="U10" s="27">
        <f t="shared" si="10"/>
        <v>0</v>
      </c>
      <c r="V10" s="39">
        <f t="shared" si="11"/>
        <v>0</v>
      </c>
      <c r="W10" s="29"/>
      <c r="X10" s="30"/>
      <c r="Y10" s="27">
        <f t="shared" si="12"/>
        <v>0</v>
      </c>
      <c r="Z10" s="30"/>
      <c r="AA10" s="27">
        <f t="shared" si="13"/>
        <v>0</v>
      </c>
      <c r="AB10" s="30"/>
      <c r="AC10" s="27">
        <f t="shared" si="14"/>
        <v>0</v>
      </c>
      <c r="AD10" s="30"/>
      <c r="AE10" s="27">
        <f t="shared" si="15"/>
        <v>0</v>
      </c>
      <c r="AF10" s="30"/>
      <c r="AG10" s="27">
        <f t="shared" si="16"/>
        <v>0</v>
      </c>
      <c r="AH10" s="30"/>
      <c r="AI10" s="27">
        <f t="shared" si="17"/>
        <v>0</v>
      </c>
      <c r="AJ10" s="30"/>
      <c r="AK10" s="27">
        <f t="shared" si="18"/>
        <v>0</v>
      </c>
      <c r="AL10" s="30"/>
      <c r="AM10" s="27">
        <f t="shared" si="19"/>
        <v>0</v>
      </c>
      <c r="AN10" s="30"/>
      <c r="AO10" s="27">
        <f t="shared" si="20"/>
        <v>0</v>
      </c>
      <c r="AP10" s="30"/>
      <c r="AQ10" s="27">
        <f t="shared" si="21"/>
        <v>0</v>
      </c>
      <c r="AR10" s="39">
        <f t="shared" si="22"/>
        <v>0</v>
      </c>
      <c r="AS10" s="27"/>
      <c r="AT10" s="30"/>
      <c r="AU10" s="27">
        <f t="shared" si="23"/>
        <v>0</v>
      </c>
      <c r="AV10" s="30"/>
      <c r="AW10" s="27">
        <f t="shared" si="24"/>
        <v>0</v>
      </c>
      <c r="AX10" s="30"/>
      <c r="AY10" s="27">
        <f t="shared" si="25"/>
        <v>0</v>
      </c>
      <c r="AZ10" s="30"/>
      <c r="BA10" s="27">
        <f t="shared" si="26"/>
        <v>0</v>
      </c>
      <c r="BB10" s="30"/>
      <c r="BC10" s="27">
        <f t="shared" si="27"/>
        <v>0</v>
      </c>
      <c r="BD10" s="39">
        <f t="shared" si="28"/>
        <v>0</v>
      </c>
      <c r="BE10" s="30"/>
      <c r="BF10" s="30"/>
      <c r="BG10" s="27">
        <f t="shared" si="29"/>
        <v>0</v>
      </c>
      <c r="BH10" s="30"/>
      <c r="BI10" s="27">
        <f t="shared" si="30"/>
        <v>0</v>
      </c>
      <c r="BJ10" s="30"/>
      <c r="BK10" s="27">
        <f t="shared" si="31"/>
        <v>0</v>
      </c>
      <c r="BL10" s="30"/>
      <c r="BM10" s="27">
        <f t="shared" si="32"/>
        <v>0</v>
      </c>
      <c r="BN10" s="30"/>
      <c r="BO10" s="27">
        <f t="shared" si="33"/>
        <v>0</v>
      </c>
      <c r="BP10" s="30"/>
      <c r="BQ10" s="27">
        <f t="shared" si="34"/>
        <v>0</v>
      </c>
      <c r="BR10" s="30"/>
      <c r="BS10" s="27">
        <f t="shared" si="35"/>
        <v>0</v>
      </c>
      <c r="BT10" s="39">
        <f t="shared" si="36"/>
        <v>0</v>
      </c>
      <c r="BU10" s="30"/>
      <c r="BV10" s="30"/>
      <c r="BW10" s="27">
        <f t="shared" si="37"/>
        <v>0</v>
      </c>
      <c r="BX10" s="30"/>
      <c r="BY10" s="27">
        <f t="shared" si="38"/>
        <v>0</v>
      </c>
      <c r="BZ10" s="30"/>
      <c r="CA10" s="27">
        <f t="shared" si="39"/>
        <v>0</v>
      </c>
      <c r="CB10" s="30"/>
      <c r="CC10" s="27">
        <f t="shared" si="40"/>
        <v>0</v>
      </c>
      <c r="CD10" s="30"/>
      <c r="CE10" s="27">
        <f t="shared" si="41"/>
        <v>0</v>
      </c>
      <c r="CF10" s="30"/>
      <c r="CG10" s="27">
        <f t="shared" si="42"/>
        <v>0</v>
      </c>
      <c r="CH10" s="39">
        <f t="shared" si="43"/>
        <v>0</v>
      </c>
      <c r="CI10" s="27"/>
      <c r="CJ10" s="30"/>
      <c r="CK10" s="27">
        <f t="shared" si="44"/>
        <v>0</v>
      </c>
      <c r="CL10" s="30"/>
      <c r="CM10" s="27">
        <f t="shared" si="45"/>
        <v>0</v>
      </c>
      <c r="CN10" s="30"/>
      <c r="CO10" s="27">
        <f t="shared" si="46"/>
        <v>0</v>
      </c>
      <c r="CP10" s="39">
        <f t="shared" si="47"/>
        <v>0</v>
      </c>
      <c r="CQ10" s="30"/>
      <c r="CR10" s="30"/>
      <c r="CS10" s="27">
        <f t="shared" si="48"/>
        <v>0</v>
      </c>
      <c r="CT10" s="30"/>
      <c r="CU10" s="27">
        <f t="shared" si="49"/>
        <v>0</v>
      </c>
      <c r="CV10" s="30"/>
      <c r="CW10" s="27">
        <f t="shared" si="50"/>
        <v>0</v>
      </c>
      <c r="CX10" s="30"/>
      <c r="CY10" s="27">
        <f t="shared" si="51"/>
        <v>0</v>
      </c>
      <c r="CZ10" s="30"/>
      <c r="DA10" s="27">
        <f t="shared" si="52"/>
        <v>0</v>
      </c>
      <c r="DB10" s="30"/>
      <c r="DC10" s="27">
        <f t="shared" si="53"/>
        <v>0</v>
      </c>
      <c r="DD10" s="30"/>
      <c r="DE10" s="27">
        <f t="shared" si="54"/>
        <v>0</v>
      </c>
      <c r="DF10" s="49">
        <f t="shared" si="65"/>
        <v>0</v>
      </c>
      <c r="DG10" s="27"/>
      <c r="DH10" s="30"/>
      <c r="DI10" s="27">
        <f t="shared" si="55"/>
        <v>0</v>
      </c>
      <c r="DJ10" s="30"/>
      <c r="DK10" s="27">
        <f t="shared" si="56"/>
        <v>0</v>
      </c>
      <c r="DL10" s="30"/>
      <c r="DM10" s="27">
        <f t="shared" si="57"/>
        <v>0</v>
      </c>
      <c r="DN10" s="30"/>
      <c r="DO10" s="27">
        <f t="shared" si="58"/>
        <v>0</v>
      </c>
      <c r="DP10" s="30"/>
      <c r="DQ10" s="27">
        <f t="shared" si="59"/>
        <v>0</v>
      </c>
      <c r="DR10" s="30"/>
      <c r="DS10" s="27">
        <f t="shared" si="60"/>
        <v>0</v>
      </c>
      <c r="DT10" s="30"/>
      <c r="DU10" s="27">
        <f t="shared" si="61"/>
        <v>0</v>
      </c>
      <c r="DV10" s="30"/>
      <c r="DW10" s="27">
        <f t="shared" si="62"/>
        <v>0</v>
      </c>
      <c r="DX10" s="30"/>
      <c r="DY10" s="27">
        <f t="shared" si="63"/>
        <v>0</v>
      </c>
      <c r="DZ10" s="49">
        <f t="shared" si="64"/>
        <v>0</v>
      </c>
      <c r="EB10" s="69">
        <f t="shared" si="66"/>
        <v>0</v>
      </c>
      <c r="EC10" s="72"/>
      <c r="ED10" s="71">
        <f t="shared" si="67"/>
        <v>0</v>
      </c>
      <c r="EE10" s="72"/>
      <c r="EF10" s="71">
        <f t="shared" si="68"/>
        <v>0</v>
      </c>
      <c r="EH10" s="73">
        <f t="shared" si="69"/>
        <v>0</v>
      </c>
      <c r="EI10" s="13">
        <f t="shared" si="70"/>
        <v>0</v>
      </c>
    </row>
    <row r="11" spans="1:139" ht="15.75" x14ac:dyDescent="0.25">
      <c r="A11" s="43">
        <f t="shared" si="0"/>
        <v>0</v>
      </c>
      <c r="B11" s="26"/>
      <c r="C11" s="27">
        <f t="shared" si="1"/>
        <v>0</v>
      </c>
      <c r="D11" s="28"/>
      <c r="E11" s="27">
        <f t="shared" si="2"/>
        <v>0</v>
      </c>
      <c r="F11" s="28"/>
      <c r="G11" s="27">
        <f t="shared" si="3"/>
        <v>0</v>
      </c>
      <c r="H11" s="28"/>
      <c r="I11" s="27">
        <f t="shared" si="4"/>
        <v>0</v>
      </c>
      <c r="J11" s="39">
        <f t="shared" si="5"/>
        <v>0</v>
      </c>
      <c r="K11" s="29"/>
      <c r="L11" s="28"/>
      <c r="M11" s="27">
        <f t="shared" si="6"/>
        <v>0</v>
      </c>
      <c r="N11" s="27"/>
      <c r="O11" s="27">
        <f t="shared" si="7"/>
        <v>0</v>
      </c>
      <c r="P11" s="27"/>
      <c r="Q11" s="27">
        <f t="shared" si="8"/>
        <v>0</v>
      </c>
      <c r="R11" s="30"/>
      <c r="S11" s="27">
        <f t="shared" si="9"/>
        <v>0</v>
      </c>
      <c r="T11" s="25"/>
      <c r="U11" s="27">
        <f t="shared" si="10"/>
        <v>0</v>
      </c>
      <c r="V11" s="39">
        <f t="shared" si="11"/>
        <v>0</v>
      </c>
      <c r="W11" s="29"/>
      <c r="X11" s="30"/>
      <c r="Y11" s="27">
        <f t="shared" si="12"/>
        <v>0</v>
      </c>
      <c r="Z11" s="30"/>
      <c r="AA11" s="27">
        <f t="shared" si="13"/>
        <v>0</v>
      </c>
      <c r="AB11" s="30"/>
      <c r="AC11" s="27">
        <f t="shared" si="14"/>
        <v>0</v>
      </c>
      <c r="AD11" s="30"/>
      <c r="AE11" s="27">
        <f t="shared" si="15"/>
        <v>0</v>
      </c>
      <c r="AF11" s="30"/>
      <c r="AG11" s="27">
        <f t="shared" si="16"/>
        <v>0</v>
      </c>
      <c r="AH11" s="30"/>
      <c r="AI11" s="27">
        <f t="shared" si="17"/>
        <v>0</v>
      </c>
      <c r="AJ11" s="30"/>
      <c r="AK11" s="27">
        <f t="shared" si="18"/>
        <v>0</v>
      </c>
      <c r="AL11" s="30"/>
      <c r="AM11" s="27">
        <f t="shared" si="19"/>
        <v>0</v>
      </c>
      <c r="AN11" s="30"/>
      <c r="AO11" s="27">
        <f t="shared" si="20"/>
        <v>0</v>
      </c>
      <c r="AP11" s="30"/>
      <c r="AQ11" s="27">
        <f t="shared" si="21"/>
        <v>0</v>
      </c>
      <c r="AR11" s="39">
        <f t="shared" si="22"/>
        <v>0</v>
      </c>
      <c r="AS11" s="27"/>
      <c r="AT11" s="30"/>
      <c r="AU11" s="27">
        <f t="shared" si="23"/>
        <v>0</v>
      </c>
      <c r="AV11" s="30"/>
      <c r="AW11" s="27">
        <f t="shared" si="24"/>
        <v>0</v>
      </c>
      <c r="AX11" s="30"/>
      <c r="AY11" s="27">
        <f t="shared" si="25"/>
        <v>0</v>
      </c>
      <c r="AZ11" s="30"/>
      <c r="BA11" s="27">
        <f t="shared" si="26"/>
        <v>0</v>
      </c>
      <c r="BB11" s="30"/>
      <c r="BC11" s="27">
        <f t="shared" si="27"/>
        <v>0</v>
      </c>
      <c r="BD11" s="39">
        <f t="shared" si="28"/>
        <v>0</v>
      </c>
      <c r="BE11" s="30"/>
      <c r="BF11" s="30"/>
      <c r="BG11" s="27">
        <f t="shared" si="29"/>
        <v>0</v>
      </c>
      <c r="BH11" s="30"/>
      <c r="BI11" s="27">
        <f t="shared" si="30"/>
        <v>0</v>
      </c>
      <c r="BJ11" s="30"/>
      <c r="BK11" s="27">
        <f t="shared" si="31"/>
        <v>0</v>
      </c>
      <c r="BL11" s="30"/>
      <c r="BM11" s="27">
        <f t="shared" si="32"/>
        <v>0</v>
      </c>
      <c r="BN11" s="30"/>
      <c r="BO11" s="27">
        <f t="shared" si="33"/>
        <v>0</v>
      </c>
      <c r="BP11" s="30"/>
      <c r="BQ11" s="27">
        <f t="shared" si="34"/>
        <v>0</v>
      </c>
      <c r="BR11" s="30"/>
      <c r="BS11" s="27">
        <f t="shared" si="35"/>
        <v>0</v>
      </c>
      <c r="BT11" s="39">
        <f t="shared" si="36"/>
        <v>0</v>
      </c>
      <c r="BU11" s="30"/>
      <c r="BV11" s="30"/>
      <c r="BW11" s="27">
        <f t="shared" si="37"/>
        <v>0</v>
      </c>
      <c r="BX11" s="30"/>
      <c r="BY11" s="27">
        <f t="shared" si="38"/>
        <v>0</v>
      </c>
      <c r="BZ11" s="30"/>
      <c r="CA11" s="27">
        <f t="shared" si="39"/>
        <v>0</v>
      </c>
      <c r="CB11" s="30"/>
      <c r="CC11" s="27">
        <f t="shared" si="40"/>
        <v>0</v>
      </c>
      <c r="CD11" s="30"/>
      <c r="CE11" s="27">
        <f t="shared" si="41"/>
        <v>0</v>
      </c>
      <c r="CF11" s="30"/>
      <c r="CG11" s="27">
        <f t="shared" si="42"/>
        <v>0</v>
      </c>
      <c r="CH11" s="39">
        <f t="shared" si="43"/>
        <v>0</v>
      </c>
      <c r="CI11" s="27"/>
      <c r="CJ11" s="30"/>
      <c r="CK11" s="27">
        <f t="shared" si="44"/>
        <v>0</v>
      </c>
      <c r="CL11" s="30"/>
      <c r="CM11" s="27">
        <f t="shared" si="45"/>
        <v>0</v>
      </c>
      <c r="CN11" s="30"/>
      <c r="CO11" s="27">
        <f t="shared" si="46"/>
        <v>0</v>
      </c>
      <c r="CP11" s="39">
        <f t="shared" si="47"/>
        <v>0</v>
      </c>
      <c r="CQ11" s="30"/>
      <c r="CR11" s="30"/>
      <c r="CS11" s="27">
        <f t="shared" si="48"/>
        <v>0</v>
      </c>
      <c r="CT11" s="30"/>
      <c r="CU11" s="27">
        <f t="shared" si="49"/>
        <v>0</v>
      </c>
      <c r="CV11" s="30"/>
      <c r="CW11" s="27">
        <f t="shared" si="50"/>
        <v>0</v>
      </c>
      <c r="CX11" s="30"/>
      <c r="CY11" s="27">
        <f t="shared" si="51"/>
        <v>0</v>
      </c>
      <c r="CZ11" s="30"/>
      <c r="DA11" s="27">
        <f t="shared" si="52"/>
        <v>0</v>
      </c>
      <c r="DB11" s="30"/>
      <c r="DC11" s="27">
        <f t="shared" si="53"/>
        <v>0</v>
      </c>
      <c r="DD11" s="30"/>
      <c r="DE11" s="27">
        <f t="shared" si="54"/>
        <v>0</v>
      </c>
      <c r="DF11" s="49">
        <f t="shared" si="65"/>
        <v>0</v>
      </c>
      <c r="DG11" s="27"/>
      <c r="DH11" s="30"/>
      <c r="DI11" s="27">
        <f t="shared" si="55"/>
        <v>0</v>
      </c>
      <c r="DJ11" s="30"/>
      <c r="DK11" s="27">
        <f t="shared" si="56"/>
        <v>0</v>
      </c>
      <c r="DL11" s="30"/>
      <c r="DM11" s="27">
        <f t="shared" si="57"/>
        <v>0</v>
      </c>
      <c r="DN11" s="30"/>
      <c r="DO11" s="27">
        <f t="shared" si="58"/>
        <v>0</v>
      </c>
      <c r="DP11" s="30"/>
      <c r="DQ11" s="27">
        <f t="shared" si="59"/>
        <v>0</v>
      </c>
      <c r="DR11" s="30"/>
      <c r="DS11" s="27">
        <f t="shared" si="60"/>
        <v>0</v>
      </c>
      <c r="DT11" s="30"/>
      <c r="DU11" s="27">
        <f t="shared" si="61"/>
        <v>0</v>
      </c>
      <c r="DV11" s="30"/>
      <c r="DW11" s="27">
        <f t="shared" si="62"/>
        <v>0</v>
      </c>
      <c r="DX11" s="30"/>
      <c r="DY11" s="27">
        <f t="shared" si="63"/>
        <v>0</v>
      </c>
      <c r="DZ11" s="49">
        <f t="shared" si="64"/>
        <v>0</v>
      </c>
      <c r="EB11" s="69">
        <f t="shared" si="66"/>
        <v>0</v>
      </c>
      <c r="EC11" s="72"/>
      <c r="ED11" s="71">
        <f t="shared" si="67"/>
        <v>0</v>
      </c>
      <c r="EE11" s="72"/>
      <c r="EF11" s="71">
        <f t="shared" si="68"/>
        <v>0</v>
      </c>
      <c r="EH11" s="73">
        <f t="shared" si="69"/>
        <v>0</v>
      </c>
      <c r="EI11" s="13">
        <f t="shared" si="70"/>
        <v>0</v>
      </c>
    </row>
    <row r="12" spans="1:139" ht="15.75" x14ac:dyDescent="0.25">
      <c r="A12" s="43">
        <f t="shared" si="0"/>
        <v>0</v>
      </c>
      <c r="B12" s="26"/>
      <c r="C12" s="27">
        <f t="shared" si="1"/>
        <v>0</v>
      </c>
      <c r="D12" s="28"/>
      <c r="E12" s="27">
        <f t="shared" si="2"/>
        <v>0</v>
      </c>
      <c r="F12" s="28"/>
      <c r="G12" s="27">
        <f t="shared" si="3"/>
        <v>0</v>
      </c>
      <c r="H12" s="28"/>
      <c r="I12" s="27">
        <f t="shared" si="4"/>
        <v>0</v>
      </c>
      <c r="J12" s="39">
        <f t="shared" si="5"/>
        <v>0</v>
      </c>
      <c r="K12" s="29"/>
      <c r="L12" s="28"/>
      <c r="M12" s="27">
        <f t="shared" si="6"/>
        <v>0</v>
      </c>
      <c r="N12" s="27"/>
      <c r="O12" s="27">
        <f t="shared" si="7"/>
        <v>0</v>
      </c>
      <c r="P12" s="27"/>
      <c r="Q12" s="27">
        <f t="shared" si="8"/>
        <v>0</v>
      </c>
      <c r="R12" s="30"/>
      <c r="S12" s="27">
        <f t="shared" si="9"/>
        <v>0</v>
      </c>
      <c r="T12" s="25"/>
      <c r="U12" s="27">
        <f t="shared" si="10"/>
        <v>0</v>
      </c>
      <c r="V12" s="39">
        <f t="shared" si="11"/>
        <v>0</v>
      </c>
      <c r="W12" s="29"/>
      <c r="X12" s="30"/>
      <c r="Y12" s="27">
        <f t="shared" si="12"/>
        <v>0</v>
      </c>
      <c r="Z12" s="30"/>
      <c r="AA12" s="27">
        <f t="shared" si="13"/>
        <v>0</v>
      </c>
      <c r="AB12" s="30"/>
      <c r="AC12" s="27">
        <f t="shared" si="14"/>
        <v>0</v>
      </c>
      <c r="AD12" s="30"/>
      <c r="AE12" s="27">
        <f t="shared" si="15"/>
        <v>0</v>
      </c>
      <c r="AF12" s="30"/>
      <c r="AG12" s="27">
        <f t="shared" si="16"/>
        <v>0</v>
      </c>
      <c r="AH12" s="30"/>
      <c r="AI12" s="27">
        <f t="shared" si="17"/>
        <v>0</v>
      </c>
      <c r="AJ12" s="30"/>
      <c r="AK12" s="27">
        <f t="shared" si="18"/>
        <v>0</v>
      </c>
      <c r="AL12" s="30"/>
      <c r="AM12" s="27">
        <f t="shared" si="19"/>
        <v>0</v>
      </c>
      <c r="AN12" s="30"/>
      <c r="AO12" s="27">
        <f t="shared" si="20"/>
        <v>0</v>
      </c>
      <c r="AP12" s="30"/>
      <c r="AQ12" s="27">
        <f t="shared" si="21"/>
        <v>0</v>
      </c>
      <c r="AR12" s="39">
        <f t="shared" si="22"/>
        <v>0</v>
      </c>
      <c r="AS12" s="27"/>
      <c r="AT12" s="30"/>
      <c r="AU12" s="27">
        <f t="shared" si="23"/>
        <v>0</v>
      </c>
      <c r="AV12" s="30"/>
      <c r="AW12" s="27">
        <f t="shared" si="24"/>
        <v>0</v>
      </c>
      <c r="AX12" s="30"/>
      <c r="AY12" s="27">
        <f t="shared" si="25"/>
        <v>0</v>
      </c>
      <c r="AZ12" s="30"/>
      <c r="BA12" s="27">
        <f t="shared" si="26"/>
        <v>0</v>
      </c>
      <c r="BB12" s="30"/>
      <c r="BC12" s="27">
        <f t="shared" si="27"/>
        <v>0</v>
      </c>
      <c r="BD12" s="39">
        <f t="shared" si="28"/>
        <v>0</v>
      </c>
      <c r="BE12" s="30"/>
      <c r="BF12" s="30"/>
      <c r="BG12" s="27">
        <f t="shared" si="29"/>
        <v>0</v>
      </c>
      <c r="BH12" s="30"/>
      <c r="BI12" s="27">
        <f t="shared" si="30"/>
        <v>0</v>
      </c>
      <c r="BJ12" s="30"/>
      <c r="BK12" s="27">
        <f t="shared" si="31"/>
        <v>0</v>
      </c>
      <c r="BL12" s="30"/>
      <c r="BM12" s="27">
        <f t="shared" si="32"/>
        <v>0</v>
      </c>
      <c r="BN12" s="30"/>
      <c r="BO12" s="27">
        <f t="shared" si="33"/>
        <v>0</v>
      </c>
      <c r="BP12" s="30"/>
      <c r="BQ12" s="27">
        <f t="shared" si="34"/>
        <v>0</v>
      </c>
      <c r="BR12" s="30"/>
      <c r="BS12" s="27">
        <f t="shared" si="35"/>
        <v>0</v>
      </c>
      <c r="BT12" s="39">
        <f t="shared" si="36"/>
        <v>0</v>
      </c>
      <c r="BU12" s="30"/>
      <c r="BV12" s="30"/>
      <c r="BW12" s="27">
        <f t="shared" si="37"/>
        <v>0</v>
      </c>
      <c r="BX12" s="30"/>
      <c r="BY12" s="27">
        <f t="shared" si="38"/>
        <v>0</v>
      </c>
      <c r="BZ12" s="30"/>
      <c r="CA12" s="27">
        <f t="shared" si="39"/>
        <v>0</v>
      </c>
      <c r="CB12" s="30"/>
      <c r="CC12" s="27">
        <f t="shared" si="40"/>
        <v>0</v>
      </c>
      <c r="CD12" s="30"/>
      <c r="CE12" s="27">
        <f t="shared" si="41"/>
        <v>0</v>
      </c>
      <c r="CF12" s="30"/>
      <c r="CG12" s="27">
        <f t="shared" si="42"/>
        <v>0</v>
      </c>
      <c r="CH12" s="39">
        <f t="shared" si="43"/>
        <v>0</v>
      </c>
      <c r="CI12" s="27"/>
      <c r="CJ12" s="30"/>
      <c r="CK12" s="27">
        <f t="shared" si="44"/>
        <v>0</v>
      </c>
      <c r="CL12" s="30"/>
      <c r="CM12" s="27">
        <f t="shared" si="45"/>
        <v>0</v>
      </c>
      <c r="CN12" s="30"/>
      <c r="CO12" s="27">
        <f t="shared" si="46"/>
        <v>0</v>
      </c>
      <c r="CP12" s="39">
        <f t="shared" si="47"/>
        <v>0</v>
      </c>
      <c r="CQ12" s="30"/>
      <c r="CR12" s="30"/>
      <c r="CS12" s="27">
        <f t="shared" si="48"/>
        <v>0</v>
      </c>
      <c r="CT12" s="30"/>
      <c r="CU12" s="27">
        <f t="shared" si="49"/>
        <v>0</v>
      </c>
      <c r="CV12" s="30"/>
      <c r="CW12" s="27">
        <f t="shared" si="50"/>
        <v>0</v>
      </c>
      <c r="CX12" s="30"/>
      <c r="CY12" s="27">
        <f t="shared" si="51"/>
        <v>0</v>
      </c>
      <c r="CZ12" s="30"/>
      <c r="DA12" s="27">
        <f t="shared" si="52"/>
        <v>0</v>
      </c>
      <c r="DB12" s="30"/>
      <c r="DC12" s="27">
        <f t="shared" si="53"/>
        <v>0</v>
      </c>
      <c r="DD12" s="30"/>
      <c r="DE12" s="27">
        <f t="shared" si="54"/>
        <v>0</v>
      </c>
      <c r="DF12" s="49">
        <f t="shared" si="65"/>
        <v>0</v>
      </c>
      <c r="DG12" s="27"/>
      <c r="DH12" s="30"/>
      <c r="DI12" s="27">
        <f t="shared" si="55"/>
        <v>0</v>
      </c>
      <c r="DJ12" s="30"/>
      <c r="DK12" s="27">
        <f t="shared" si="56"/>
        <v>0</v>
      </c>
      <c r="DL12" s="30"/>
      <c r="DM12" s="27">
        <f t="shared" si="57"/>
        <v>0</v>
      </c>
      <c r="DN12" s="30"/>
      <c r="DO12" s="27">
        <f t="shared" si="58"/>
        <v>0</v>
      </c>
      <c r="DP12" s="30"/>
      <c r="DQ12" s="27">
        <f t="shared" si="59"/>
        <v>0</v>
      </c>
      <c r="DR12" s="30"/>
      <c r="DS12" s="27">
        <f t="shared" si="60"/>
        <v>0</v>
      </c>
      <c r="DT12" s="30"/>
      <c r="DU12" s="27">
        <f t="shared" si="61"/>
        <v>0</v>
      </c>
      <c r="DV12" s="30"/>
      <c r="DW12" s="27">
        <f t="shared" si="62"/>
        <v>0</v>
      </c>
      <c r="DX12" s="30"/>
      <c r="DY12" s="27">
        <f t="shared" si="63"/>
        <v>0</v>
      </c>
      <c r="DZ12" s="49">
        <f t="shared" si="64"/>
        <v>0</v>
      </c>
      <c r="EB12" s="69">
        <f t="shared" si="66"/>
        <v>0</v>
      </c>
      <c r="EC12" s="72"/>
      <c r="ED12" s="71">
        <f t="shared" si="67"/>
        <v>0</v>
      </c>
      <c r="EE12" s="72"/>
      <c r="EF12" s="71">
        <f t="shared" si="68"/>
        <v>0</v>
      </c>
      <c r="EH12" s="73">
        <f t="shared" si="69"/>
        <v>0</v>
      </c>
      <c r="EI12" s="13">
        <f t="shared" si="70"/>
        <v>0</v>
      </c>
    </row>
    <row r="13" spans="1:139" ht="15.75" x14ac:dyDescent="0.25">
      <c r="A13" s="43">
        <f t="shared" si="0"/>
        <v>0</v>
      </c>
      <c r="B13" s="26"/>
      <c r="C13" s="27">
        <f t="shared" si="1"/>
        <v>0</v>
      </c>
      <c r="D13" s="28"/>
      <c r="E13" s="27">
        <f t="shared" si="2"/>
        <v>0</v>
      </c>
      <c r="F13" s="28"/>
      <c r="G13" s="27">
        <f t="shared" si="3"/>
        <v>0</v>
      </c>
      <c r="H13" s="28"/>
      <c r="I13" s="27">
        <f t="shared" si="4"/>
        <v>0</v>
      </c>
      <c r="J13" s="39">
        <f t="shared" si="5"/>
        <v>0</v>
      </c>
      <c r="K13" s="29"/>
      <c r="L13" s="28"/>
      <c r="M13" s="27">
        <f t="shared" si="6"/>
        <v>0</v>
      </c>
      <c r="N13" s="27"/>
      <c r="O13" s="27">
        <f t="shared" si="7"/>
        <v>0</v>
      </c>
      <c r="P13" s="27"/>
      <c r="Q13" s="27">
        <f t="shared" si="8"/>
        <v>0</v>
      </c>
      <c r="R13" s="30"/>
      <c r="S13" s="27">
        <f t="shared" si="9"/>
        <v>0</v>
      </c>
      <c r="T13" s="25"/>
      <c r="U13" s="27">
        <f t="shared" si="10"/>
        <v>0</v>
      </c>
      <c r="V13" s="39">
        <f t="shared" si="11"/>
        <v>0</v>
      </c>
      <c r="W13" s="29"/>
      <c r="X13" s="30"/>
      <c r="Y13" s="27">
        <f t="shared" si="12"/>
        <v>0</v>
      </c>
      <c r="Z13" s="30"/>
      <c r="AA13" s="27">
        <f t="shared" si="13"/>
        <v>0</v>
      </c>
      <c r="AB13" s="30"/>
      <c r="AC13" s="27">
        <f t="shared" si="14"/>
        <v>0</v>
      </c>
      <c r="AD13" s="30"/>
      <c r="AE13" s="27">
        <f t="shared" si="15"/>
        <v>0</v>
      </c>
      <c r="AF13" s="30"/>
      <c r="AG13" s="27">
        <f t="shared" si="16"/>
        <v>0</v>
      </c>
      <c r="AH13" s="30"/>
      <c r="AI13" s="27">
        <f t="shared" si="17"/>
        <v>0</v>
      </c>
      <c r="AJ13" s="30"/>
      <c r="AK13" s="27">
        <f t="shared" si="18"/>
        <v>0</v>
      </c>
      <c r="AL13" s="30"/>
      <c r="AM13" s="27">
        <f t="shared" si="19"/>
        <v>0</v>
      </c>
      <c r="AN13" s="30"/>
      <c r="AO13" s="27">
        <f t="shared" si="20"/>
        <v>0</v>
      </c>
      <c r="AP13" s="30"/>
      <c r="AQ13" s="27">
        <f t="shared" si="21"/>
        <v>0</v>
      </c>
      <c r="AR13" s="39">
        <f t="shared" si="22"/>
        <v>0</v>
      </c>
      <c r="AS13" s="27"/>
      <c r="AT13" s="30"/>
      <c r="AU13" s="27">
        <f t="shared" si="23"/>
        <v>0</v>
      </c>
      <c r="AV13" s="30"/>
      <c r="AW13" s="27">
        <f t="shared" si="24"/>
        <v>0</v>
      </c>
      <c r="AX13" s="30"/>
      <c r="AY13" s="27">
        <f t="shared" si="25"/>
        <v>0</v>
      </c>
      <c r="AZ13" s="30"/>
      <c r="BA13" s="27">
        <f t="shared" si="26"/>
        <v>0</v>
      </c>
      <c r="BB13" s="30"/>
      <c r="BC13" s="27">
        <f t="shared" si="27"/>
        <v>0</v>
      </c>
      <c r="BD13" s="39">
        <f t="shared" si="28"/>
        <v>0</v>
      </c>
      <c r="BE13" s="30"/>
      <c r="BF13" s="30"/>
      <c r="BG13" s="27">
        <f t="shared" si="29"/>
        <v>0</v>
      </c>
      <c r="BH13" s="30"/>
      <c r="BI13" s="27">
        <f t="shared" si="30"/>
        <v>0</v>
      </c>
      <c r="BJ13" s="30"/>
      <c r="BK13" s="27">
        <f t="shared" si="31"/>
        <v>0</v>
      </c>
      <c r="BL13" s="30"/>
      <c r="BM13" s="27">
        <f t="shared" si="32"/>
        <v>0</v>
      </c>
      <c r="BN13" s="30"/>
      <c r="BO13" s="27">
        <f t="shared" si="33"/>
        <v>0</v>
      </c>
      <c r="BP13" s="30"/>
      <c r="BQ13" s="27">
        <f t="shared" si="34"/>
        <v>0</v>
      </c>
      <c r="BR13" s="30"/>
      <c r="BS13" s="27">
        <f t="shared" si="35"/>
        <v>0</v>
      </c>
      <c r="BT13" s="39">
        <f t="shared" si="36"/>
        <v>0</v>
      </c>
      <c r="BU13" s="30"/>
      <c r="BV13" s="30"/>
      <c r="BW13" s="27">
        <f t="shared" si="37"/>
        <v>0</v>
      </c>
      <c r="BX13" s="30"/>
      <c r="BY13" s="27">
        <f t="shared" si="38"/>
        <v>0</v>
      </c>
      <c r="BZ13" s="30"/>
      <c r="CA13" s="27">
        <f t="shared" si="39"/>
        <v>0</v>
      </c>
      <c r="CB13" s="30"/>
      <c r="CC13" s="27">
        <f t="shared" si="40"/>
        <v>0</v>
      </c>
      <c r="CD13" s="30"/>
      <c r="CE13" s="27">
        <f t="shared" si="41"/>
        <v>0</v>
      </c>
      <c r="CF13" s="30"/>
      <c r="CG13" s="27">
        <f t="shared" si="42"/>
        <v>0</v>
      </c>
      <c r="CH13" s="39">
        <f t="shared" si="43"/>
        <v>0</v>
      </c>
      <c r="CI13" s="27"/>
      <c r="CJ13" s="30"/>
      <c r="CK13" s="27">
        <f t="shared" si="44"/>
        <v>0</v>
      </c>
      <c r="CL13" s="30"/>
      <c r="CM13" s="27">
        <f t="shared" si="45"/>
        <v>0</v>
      </c>
      <c r="CN13" s="30"/>
      <c r="CO13" s="27">
        <f t="shared" si="46"/>
        <v>0</v>
      </c>
      <c r="CP13" s="39">
        <f t="shared" si="47"/>
        <v>0</v>
      </c>
      <c r="CQ13" s="30"/>
      <c r="CR13" s="30"/>
      <c r="CS13" s="27">
        <f t="shared" si="48"/>
        <v>0</v>
      </c>
      <c r="CT13" s="30"/>
      <c r="CU13" s="27">
        <f t="shared" si="49"/>
        <v>0</v>
      </c>
      <c r="CV13" s="30"/>
      <c r="CW13" s="27">
        <f t="shared" si="50"/>
        <v>0</v>
      </c>
      <c r="CX13" s="30"/>
      <c r="CY13" s="27">
        <f t="shared" si="51"/>
        <v>0</v>
      </c>
      <c r="CZ13" s="30"/>
      <c r="DA13" s="27">
        <f t="shared" si="52"/>
        <v>0</v>
      </c>
      <c r="DB13" s="30"/>
      <c r="DC13" s="27">
        <f t="shared" si="53"/>
        <v>0</v>
      </c>
      <c r="DD13" s="30"/>
      <c r="DE13" s="27">
        <f t="shared" si="54"/>
        <v>0</v>
      </c>
      <c r="DF13" s="49">
        <f t="shared" si="65"/>
        <v>0</v>
      </c>
      <c r="DG13" s="27"/>
      <c r="DH13" s="30"/>
      <c r="DI13" s="27">
        <f t="shared" si="55"/>
        <v>0</v>
      </c>
      <c r="DJ13" s="30"/>
      <c r="DK13" s="27">
        <f t="shared" si="56"/>
        <v>0</v>
      </c>
      <c r="DL13" s="30"/>
      <c r="DM13" s="27">
        <f t="shared" si="57"/>
        <v>0</v>
      </c>
      <c r="DN13" s="30"/>
      <c r="DO13" s="27">
        <f t="shared" si="58"/>
        <v>0</v>
      </c>
      <c r="DP13" s="30"/>
      <c r="DQ13" s="27">
        <f t="shared" si="59"/>
        <v>0</v>
      </c>
      <c r="DR13" s="30"/>
      <c r="DS13" s="27">
        <f t="shared" si="60"/>
        <v>0</v>
      </c>
      <c r="DT13" s="30"/>
      <c r="DU13" s="27">
        <f t="shared" si="61"/>
        <v>0</v>
      </c>
      <c r="DV13" s="30"/>
      <c r="DW13" s="27">
        <f t="shared" si="62"/>
        <v>0</v>
      </c>
      <c r="DX13" s="30"/>
      <c r="DY13" s="27">
        <f t="shared" si="63"/>
        <v>0</v>
      </c>
      <c r="DZ13" s="49">
        <f t="shared" si="64"/>
        <v>0</v>
      </c>
      <c r="EB13" s="69">
        <f t="shared" si="66"/>
        <v>0</v>
      </c>
      <c r="EC13" s="72"/>
      <c r="ED13" s="71">
        <f t="shared" si="67"/>
        <v>0</v>
      </c>
      <c r="EE13" s="72"/>
      <c r="EF13" s="71">
        <f t="shared" si="68"/>
        <v>0</v>
      </c>
      <c r="EH13" s="73">
        <f t="shared" si="69"/>
        <v>0</v>
      </c>
      <c r="EI13" s="13">
        <f t="shared" si="70"/>
        <v>0</v>
      </c>
    </row>
    <row r="14" spans="1:139" ht="15.75" x14ac:dyDescent="0.25">
      <c r="A14" s="43">
        <f t="shared" si="0"/>
        <v>0</v>
      </c>
      <c r="B14" s="26"/>
      <c r="C14" s="27">
        <f t="shared" si="1"/>
        <v>0</v>
      </c>
      <c r="D14" s="28"/>
      <c r="E14" s="27">
        <f t="shared" si="2"/>
        <v>0</v>
      </c>
      <c r="F14" s="28"/>
      <c r="G14" s="27">
        <f t="shared" si="3"/>
        <v>0</v>
      </c>
      <c r="H14" s="28"/>
      <c r="I14" s="27">
        <f t="shared" si="4"/>
        <v>0</v>
      </c>
      <c r="J14" s="39">
        <f t="shared" si="5"/>
        <v>0</v>
      </c>
      <c r="K14" s="29"/>
      <c r="L14" s="28"/>
      <c r="M14" s="27">
        <f t="shared" si="6"/>
        <v>0</v>
      </c>
      <c r="N14" s="27"/>
      <c r="O14" s="27">
        <f t="shared" si="7"/>
        <v>0</v>
      </c>
      <c r="P14" s="27"/>
      <c r="Q14" s="27">
        <f t="shared" si="8"/>
        <v>0</v>
      </c>
      <c r="R14" s="30"/>
      <c r="S14" s="27">
        <f t="shared" si="9"/>
        <v>0</v>
      </c>
      <c r="T14" s="25"/>
      <c r="U14" s="27">
        <f t="shared" si="10"/>
        <v>0</v>
      </c>
      <c r="V14" s="39">
        <f t="shared" si="11"/>
        <v>0</v>
      </c>
      <c r="W14" s="29"/>
      <c r="X14" s="30"/>
      <c r="Y14" s="27">
        <f t="shared" si="12"/>
        <v>0</v>
      </c>
      <c r="Z14" s="30"/>
      <c r="AA14" s="27">
        <f t="shared" si="13"/>
        <v>0</v>
      </c>
      <c r="AB14" s="30"/>
      <c r="AC14" s="27">
        <f t="shared" si="14"/>
        <v>0</v>
      </c>
      <c r="AD14" s="30"/>
      <c r="AE14" s="27">
        <f t="shared" si="15"/>
        <v>0</v>
      </c>
      <c r="AF14" s="30"/>
      <c r="AG14" s="27">
        <f t="shared" si="16"/>
        <v>0</v>
      </c>
      <c r="AH14" s="30"/>
      <c r="AI14" s="27">
        <f t="shared" si="17"/>
        <v>0</v>
      </c>
      <c r="AJ14" s="30"/>
      <c r="AK14" s="27">
        <f t="shared" si="18"/>
        <v>0</v>
      </c>
      <c r="AL14" s="30"/>
      <c r="AM14" s="27">
        <f t="shared" si="19"/>
        <v>0</v>
      </c>
      <c r="AN14" s="30"/>
      <c r="AO14" s="27">
        <f t="shared" si="20"/>
        <v>0</v>
      </c>
      <c r="AP14" s="30"/>
      <c r="AQ14" s="27">
        <f t="shared" si="21"/>
        <v>0</v>
      </c>
      <c r="AR14" s="39">
        <f t="shared" si="22"/>
        <v>0</v>
      </c>
      <c r="AS14" s="27"/>
      <c r="AT14" s="30"/>
      <c r="AU14" s="27">
        <f t="shared" si="23"/>
        <v>0</v>
      </c>
      <c r="AV14" s="30"/>
      <c r="AW14" s="27">
        <f t="shared" si="24"/>
        <v>0</v>
      </c>
      <c r="AX14" s="30"/>
      <c r="AY14" s="27">
        <f t="shared" si="25"/>
        <v>0</v>
      </c>
      <c r="AZ14" s="30"/>
      <c r="BA14" s="27">
        <f t="shared" si="26"/>
        <v>0</v>
      </c>
      <c r="BB14" s="30"/>
      <c r="BC14" s="27">
        <f t="shared" si="27"/>
        <v>0</v>
      </c>
      <c r="BD14" s="39">
        <f t="shared" si="28"/>
        <v>0</v>
      </c>
      <c r="BE14" s="30"/>
      <c r="BF14" s="30"/>
      <c r="BG14" s="27">
        <f t="shared" si="29"/>
        <v>0</v>
      </c>
      <c r="BH14" s="30"/>
      <c r="BI14" s="27">
        <f t="shared" si="30"/>
        <v>0</v>
      </c>
      <c r="BJ14" s="30"/>
      <c r="BK14" s="27">
        <f t="shared" si="31"/>
        <v>0</v>
      </c>
      <c r="BL14" s="30"/>
      <c r="BM14" s="27">
        <f t="shared" si="32"/>
        <v>0</v>
      </c>
      <c r="BN14" s="30"/>
      <c r="BO14" s="27">
        <f t="shared" si="33"/>
        <v>0</v>
      </c>
      <c r="BP14" s="30"/>
      <c r="BQ14" s="27">
        <f t="shared" si="34"/>
        <v>0</v>
      </c>
      <c r="BR14" s="30"/>
      <c r="BS14" s="27">
        <f t="shared" si="35"/>
        <v>0</v>
      </c>
      <c r="BT14" s="39">
        <f t="shared" si="36"/>
        <v>0</v>
      </c>
      <c r="BU14" s="30"/>
      <c r="BV14" s="30"/>
      <c r="BW14" s="27">
        <f t="shared" si="37"/>
        <v>0</v>
      </c>
      <c r="BX14" s="30"/>
      <c r="BY14" s="27">
        <f t="shared" si="38"/>
        <v>0</v>
      </c>
      <c r="BZ14" s="30"/>
      <c r="CA14" s="27">
        <f t="shared" si="39"/>
        <v>0</v>
      </c>
      <c r="CB14" s="30"/>
      <c r="CC14" s="27">
        <f t="shared" si="40"/>
        <v>0</v>
      </c>
      <c r="CD14" s="30"/>
      <c r="CE14" s="27">
        <f t="shared" si="41"/>
        <v>0</v>
      </c>
      <c r="CF14" s="30"/>
      <c r="CG14" s="27">
        <f t="shared" si="42"/>
        <v>0</v>
      </c>
      <c r="CH14" s="39">
        <f t="shared" si="43"/>
        <v>0</v>
      </c>
      <c r="CI14" s="27"/>
      <c r="CJ14" s="30"/>
      <c r="CK14" s="27">
        <f t="shared" si="44"/>
        <v>0</v>
      </c>
      <c r="CL14" s="30"/>
      <c r="CM14" s="27">
        <f t="shared" si="45"/>
        <v>0</v>
      </c>
      <c r="CN14" s="30"/>
      <c r="CO14" s="27">
        <f t="shared" si="46"/>
        <v>0</v>
      </c>
      <c r="CP14" s="39">
        <f t="shared" si="47"/>
        <v>0</v>
      </c>
      <c r="CQ14" s="30"/>
      <c r="CR14" s="30"/>
      <c r="CS14" s="27">
        <f t="shared" si="48"/>
        <v>0</v>
      </c>
      <c r="CT14" s="30"/>
      <c r="CU14" s="27">
        <f t="shared" si="49"/>
        <v>0</v>
      </c>
      <c r="CV14" s="30"/>
      <c r="CW14" s="27">
        <f t="shared" si="50"/>
        <v>0</v>
      </c>
      <c r="CX14" s="30"/>
      <c r="CY14" s="27">
        <f t="shared" si="51"/>
        <v>0</v>
      </c>
      <c r="CZ14" s="30"/>
      <c r="DA14" s="27">
        <f t="shared" si="52"/>
        <v>0</v>
      </c>
      <c r="DB14" s="30"/>
      <c r="DC14" s="27">
        <f t="shared" si="53"/>
        <v>0</v>
      </c>
      <c r="DD14" s="30"/>
      <c r="DE14" s="27">
        <f t="shared" si="54"/>
        <v>0</v>
      </c>
      <c r="DF14" s="49">
        <f t="shared" si="65"/>
        <v>0</v>
      </c>
      <c r="DG14" s="27"/>
      <c r="DH14" s="30"/>
      <c r="DI14" s="27">
        <f t="shared" si="55"/>
        <v>0</v>
      </c>
      <c r="DJ14" s="30"/>
      <c r="DK14" s="27">
        <f t="shared" si="56"/>
        <v>0</v>
      </c>
      <c r="DL14" s="30"/>
      <c r="DM14" s="27">
        <f t="shared" si="57"/>
        <v>0</v>
      </c>
      <c r="DN14" s="30"/>
      <c r="DO14" s="27">
        <f t="shared" si="58"/>
        <v>0</v>
      </c>
      <c r="DP14" s="30"/>
      <c r="DQ14" s="27">
        <f t="shared" si="59"/>
        <v>0</v>
      </c>
      <c r="DR14" s="30"/>
      <c r="DS14" s="27">
        <f t="shared" si="60"/>
        <v>0</v>
      </c>
      <c r="DT14" s="30"/>
      <c r="DU14" s="27">
        <f t="shared" si="61"/>
        <v>0</v>
      </c>
      <c r="DV14" s="30"/>
      <c r="DW14" s="27">
        <f t="shared" si="62"/>
        <v>0</v>
      </c>
      <c r="DX14" s="30"/>
      <c r="DY14" s="27">
        <f t="shared" si="63"/>
        <v>0</v>
      </c>
      <c r="DZ14" s="49">
        <f t="shared" si="64"/>
        <v>0</v>
      </c>
      <c r="EB14" s="69">
        <f t="shared" si="66"/>
        <v>0</v>
      </c>
      <c r="EC14" s="72"/>
      <c r="ED14" s="71">
        <f t="shared" si="67"/>
        <v>0</v>
      </c>
      <c r="EE14" s="72"/>
      <c r="EF14" s="71">
        <f t="shared" si="68"/>
        <v>0</v>
      </c>
      <c r="EH14" s="73">
        <f t="shared" si="69"/>
        <v>0</v>
      </c>
      <c r="EI14" s="13">
        <f t="shared" si="70"/>
        <v>0</v>
      </c>
    </row>
    <row r="15" spans="1:139" ht="15.75" x14ac:dyDescent="0.25">
      <c r="A15" s="43">
        <f t="shared" si="0"/>
        <v>0</v>
      </c>
      <c r="B15" s="26"/>
      <c r="C15" s="27">
        <f t="shared" si="1"/>
        <v>0</v>
      </c>
      <c r="D15" s="28"/>
      <c r="E15" s="27">
        <f t="shared" si="2"/>
        <v>0</v>
      </c>
      <c r="F15" s="28"/>
      <c r="G15" s="27">
        <f t="shared" si="3"/>
        <v>0</v>
      </c>
      <c r="H15" s="28"/>
      <c r="I15" s="27">
        <f t="shared" si="4"/>
        <v>0</v>
      </c>
      <c r="J15" s="39">
        <f t="shared" si="5"/>
        <v>0</v>
      </c>
      <c r="K15" s="29"/>
      <c r="L15" s="28"/>
      <c r="M15" s="27">
        <f t="shared" si="6"/>
        <v>0</v>
      </c>
      <c r="N15" s="27"/>
      <c r="O15" s="27">
        <f t="shared" si="7"/>
        <v>0</v>
      </c>
      <c r="P15" s="27"/>
      <c r="Q15" s="27">
        <f t="shared" si="8"/>
        <v>0</v>
      </c>
      <c r="R15" s="30"/>
      <c r="S15" s="27">
        <f t="shared" si="9"/>
        <v>0</v>
      </c>
      <c r="T15" s="25"/>
      <c r="U15" s="27">
        <f t="shared" si="10"/>
        <v>0</v>
      </c>
      <c r="V15" s="39">
        <f t="shared" si="11"/>
        <v>0</v>
      </c>
      <c r="W15" s="29"/>
      <c r="X15" s="30"/>
      <c r="Y15" s="27">
        <f t="shared" si="12"/>
        <v>0</v>
      </c>
      <c r="Z15" s="30"/>
      <c r="AA15" s="27">
        <f t="shared" si="13"/>
        <v>0</v>
      </c>
      <c r="AB15" s="30"/>
      <c r="AC15" s="27">
        <f t="shared" si="14"/>
        <v>0</v>
      </c>
      <c r="AD15" s="30"/>
      <c r="AE15" s="27">
        <f t="shared" si="15"/>
        <v>0</v>
      </c>
      <c r="AF15" s="30"/>
      <c r="AG15" s="27">
        <f t="shared" si="16"/>
        <v>0</v>
      </c>
      <c r="AH15" s="30"/>
      <c r="AI15" s="27">
        <f t="shared" si="17"/>
        <v>0</v>
      </c>
      <c r="AJ15" s="30"/>
      <c r="AK15" s="27">
        <f>IF(AJ15="P", 1, IF(OR(AJ15="N", AJ15="W"), 2, 0))</f>
        <v>0</v>
      </c>
      <c r="AL15" s="30"/>
      <c r="AM15" s="27">
        <f t="shared" si="19"/>
        <v>0</v>
      </c>
      <c r="AN15" s="30"/>
      <c r="AO15" s="27">
        <f t="shared" si="20"/>
        <v>0</v>
      </c>
      <c r="AP15" s="30"/>
      <c r="AQ15" s="27">
        <f t="shared" si="21"/>
        <v>0</v>
      </c>
      <c r="AR15" s="39">
        <f>IF(SUM(Y15,AA15,AC15,AE15,AG15,AI15, AK15, AM15, AO15, AQ15)&gt;=6, 6, SUM(Y15,AA15,AC15,AE15,AG15,AI15, AK15, AM15, AO15, AQ15))</f>
        <v>0</v>
      </c>
      <c r="AS15" s="27"/>
      <c r="AT15" s="30"/>
      <c r="AU15" s="27">
        <f t="shared" si="23"/>
        <v>0</v>
      </c>
      <c r="AV15" s="30"/>
      <c r="AW15" s="27">
        <f t="shared" si="24"/>
        <v>0</v>
      </c>
      <c r="AX15" s="30"/>
      <c r="AY15" s="27">
        <f t="shared" si="25"/>
        <v>0</v>
      </c>
      <c r="AZ15" s="30"/>
      <c r="BA15" s="27">
        <f t="shared" si="26"/>
        <v>0</v>
      </c>
      <c r="BB15" s="30"/>
      <c r="BC15" s="27">
        <f t="shared" si="27"/>
        <v>0</v>
      </c>
      <c r="BD15" s="39">
        <f t="shared" si="28"/>
        <v>0</v>
      </c>
      <c r="BE15" s="30"/>
      <c r="BF15" s="30"/>
      <c r="BG15" s="27">
        <f t="shared" si="29"/>
        <v>0</v>
      </c>
      <c r="BH15" s="30"/>
      <c r="BI15" s="27">
        <f t="shared" si="30"/>
        <v>0</v>
      </c>
      <c r="BJ15" s="30"/>
      <c r="BK15" s="27">
        <f t="shared" si="31"/>
        <v>0</v>
      </c>
      <c r="BL15" s="30"/>
      <c r="BM15" s="27">
        <f t="shared" si="32"/>
        <v>0</v>
      </c>
      <c r="BN15" s="30"/>
      <c r="BO15" s="27">
        <f t="shared" si="33"/>
        <v>0</v>
      </c>
      <c r="BP15" s="30"/>
      <c r="BQ15" s="27">
        <f t="shared" si="34"/>
        <v>0</v>
      </c>
      <c r="BR15" s="30"/>
      <c r="BS15" s="27">
        <f t="shared" si="35"/>
        <v>0</v>
      </c>
      <c r="BT15" s="39">
        <f t="shared" si="36"/>
        <v>0</v>
      </c>
      <c r="BU15" s="30"/>
      <c r="BV15" s="30"/>
      <c r="BW15" s="27">
        <f t="shared" si="37"/>
        <v>0</v>
      </c>
      <c r="BX15" s="30"/>
      <c r="BY15" s="27">
        <f t="shared" si="38"/>
        <v>0</v>
      </c>
      <c r="BZ15" s="30"/>
      <c r="CA15" s="27">
        <f t="shared" si="39"/>
        <v>0</v>
      </c>
      <c r="CB15" s="30"/>
      <c r="CC15" s="27">
        <f t="shared" si="40"/>
        <v>0</v>
      </c>
      <c r="CD15" s="30"/>
      <c r="CE15" s="27">
        <f t="shared" si="41"/>
        <v>0</v>
      </c>
      <c r="CF15" s="30"/>
      <c r="CG15" s="27">
        <f t="shared" si="42"/>
        <v>0</v>
      </c>
      <c r="CH15" s="39">
        <f t="shared" si="43"/>
        <v>0</v>
      </c>
      <c r="CI15" s="27"/>
      <c r="CJ15" s="30"/>
      <c r="CK15" s="27">
        <f t="shared" si="44"/>
        <v>0</v>
      </c>
      <c r="CL15" s="30"/>
      <c r="CM15" s="27">
        <f t="shared" si="45"/>
        <v>0</v>
      </c>
      <c r="CN15" s="30"/>
      <c r="CO15" s="27">
        <f t="shared" si="46"/>
        <v>0</v>
      </c>
      <c r="CP15" s="39">
        <f t="shared" si="47"/>
        <v>0</v>
      </c>
      <c r="CQ15" s="30"/>
      <c r="CR15" s="30"/>
      <c r="CS15" s="27">
        <f t="shared" si="48"/>
        <v>0</v>
      </c>
      <c r="CT15" s="30"/>
      <c r="CU15" s="27">
        <f t="shared" si="49"/>
        <v>0</v>
      </c>
      <c r="CV15" s="30"/>
      <c r="CW15" s="27">
        <f t="shared" si="50"/>
        <v>0</v>
      </c>
      <c r="CX15" s="30"/>
      <c r="CY15" s="27">
        <f t="shared" si="51"/>
        <v>0</v>
      </c>
      <c r="CZ15" s="30"/>
      <c r="DA15" s="27">
        <f t="shared" si="52"/>
        <v>0</v>
      </c>
      <c r="DB15" s="30"/>
      <c r="DC15" s="27">
        <f t="shared" si="53"/>
        <v>0</v>
      </c>
      <c r="DD15" s="30"/>
      <c r="DE15" s="27">
        <f t="shared" si="54"/>
        <v>0</v>
      </c>
      <c r="DF15" s="49">
        <f t="shared" si="65"/>
        <v>0</v>
      </c>
      <c r="DG15" s="27"/>
      <c r="DH15" s="30"/>
      <c r="DI15" s="27">
        <f t="shared" si="55"/>
        <v>0</v>
      </c>
      <c r="DJ15" s="30"/>
      <c r="DK15" s="27">
        <f t="shared" si="56"/>
        <v>0</v>
      </c>
      <c r="DL15" s="30"/>
      <c r="DM15" s="27">
        <f t="shared" si="57"/>
        <v>0</v>
      </c>
      <c r="DN15" s="30"/>
      <c r="DO15" s="27">
        <f t="shared" si="58"/>
        <v>0</v>
      </c>
      <c r="DP15" s="30"/>
      <c r="DQ15" s="27">
        <f t="shared" si="59"/>
        <v>0</v>
      </c>
      <c r="DR15" s="30"/>
      <c r="DS15" s="27">
        <f t="shared" si="60"/>
        <v>0</v>
      </c>
      <c r="DT15" s="30"/>
      <c r="DU15" s="27">
        <f t="shared" si="61"/>
        <v>0</v>
      </c>
      <c r="DV15" s="30"/>
      <c r="DW15" s="27">
        <f t="shared" si="62"/>
        <v>0</v>
      </c>
      <c r="DX15" s="30"/>
      <c r="DY15" s="27">
        <f t="shared" si="63"/>
        <v>0</v>
      </c>
      <c r="DZ15" s="49">
        <f t="shared" si="64"/>
        <v>0</v>
      </c>
      <c r="EB15" s="69">
        <f t="shared" si="66"/>
        <v>0</v>
      </c>
      <c r="EC15" s="72"/>
      <c r="ED15" s="71">
        <f t="shared" si="67"/>
        <v>0</v>
      </c>
      <c r="EE15" s="72"/>
      <c r="EF15" s="71">
        <f t="shared" si="68"/>
        <v>0</v>
      </c>
      <c r="EH15" s="73">
        <f t="shared" si="69"/>
        <v>0</v>
      </c>
      <c r="EI15" s="13">
        <f t="shared" si="70"/>
        <v>0</v>
      </c>
    </row>
    <row r="16" spans="1:139" ht="16.5" x14ac:dyDescent="0.3">
      <c r="A16" s="43">
        <f t="shared" si="0"/>
        <v>0</v>
      </c>
      <c r="B16" s="20"/>
      <c r="C16" s="27">
        <f t="shared" si="1"/>
        <v>0</v>
      </c>
      <c r="D16" s="5"/>
      <c r="E16" s="27">
        <f t="shared" si="2"/>
        <v>0</v>
      </c>
      <c r="F16" s="12"/>
      <c r="G16" s="27">
        <f t="shared" si="3"/>
        <v>0</v>
      </c>
      <c r="H16" s="12"/>
      <c r="I16" s="27">
        <f t="shared" si="4"/>
        <v>0</v>
      </c>
      <c r="J16" s="39">
        <f t="shared" si="5"/>
        <v>0</v>
      </c>
      <c r="K16" s="12"/>
      <c r="L16" s="12"/>
      <c r="M16" s="27">
        <f t="shared" si="6"/>
        <v>0</v>
      </c>
      <c r="N16" s="14"/>
      <c r="O16" s="27">
        <f t="shared" si="7"/>
        <v>0</v>
      </c>
      <c r="P16" s="14"/>
      <c r="Q16" s="27">
        <f t="shared" si="8"/>
        <v>0</v>
      </c>
      <c r="R16" s="5"/>
      <c r="S16" s="27">
        <f t="shared" si="9"/>
        <v>0</v>
      </c>
      <c r="T16" s="11"/>
      <c r="U16" s="27">
        <f t="shared" si="10"/>
        <v>0</v>
      </c>
      <c r="V16" s="39">
        <f t="shared" si="11"/>
        <v>0</v>
      </c>
      <c r="Y16" s="27">
        <f t="shared" si="12"/>
        <v>0</v>
      </c>
      <c r="AA16" s="27">
        <f t="shared" si="13"/>
        <v>0</v>
      </c>
      <c r="AC16" s="27">
        <f t="shared" si="14"/>
        <v>0</v>
      </c>
      <c r="AE16" s="27">
        <f t="shared" si="15"/>
        <v>0</v>
      </c>
      <c r="AG16" s="27">
        <f t="shared" si="16"/>
        <v>0</v>
      </c>
      <c r="AI16" s="27">
        <f t="shared" si="17"/>
        <v>0</v>
      </c>
      <c r="AK16" s="27">
        <f t="shared" ref="AK16:AK17" si="71">IF(AJ16="P", 1, IF(OR(AJ16="N", AJ16="W"), 2, 0))</f>
        <v>0</v>
      </c>
      <c r="AM16" s="27">
        <f t="shared" si="19"/>
        <v>0</v>
      </c>
      <c r="AO16" s="27">
        <f t="shared" si="20"/>
        <v>0</v>
      </c>
      <c r="AQ16" s="27">
        <f t="shared" si="21"/>
        <v>0</v>
      </c>
      <c r="AR16" s="39">
        <f t="shared" ref="AR16:AR17" si="72">IF(SUM(Y16,AA16,AC16,AE16,AG16,AI16, AK16, AM16, AO16, AQ16)&gt;=6, 6, SUM(Y16,AA16,AC16,AE16,AG16,AI16, AK16, AM16, AO16, AQ16))</f>
        <v>0</v>
      </c>
      <c r="AU16" s="27">
        <f t="shared" si="23"/>
        <v>0</v>
      </c>
      <c r="AW16" s="27">
        <f t="shared" si="24"/>
        <v>0</v>
      </c>
      <c r="AY16" s="27">
        <f t="shared" si="25"/>
        <v>0</v>
      </c>
      <c r="BA16" s="27">
        <f t="shared" si="26"/>
        <v>0</v>
      </c>
      <c r="BC16" s="27">
        <f t="shared" si="27"/>
        <v>0</v>
      </c>
      <c r="BD16" s="39">
        <f t="shared" si="28"/>
        <v>0</v>
      </c>
      <c r="BG16" s="27">
        <f t="shared" si="29"/>
        <v>0</v>
      </c>
      <c r="BI16" s="27">
        <f t="shared" si="30"/>
        <v>0</v>
      </c>
      <c r="BK16" s="27">
        <f t="shared" si="31"/>
        <v>0</v>
      </c>
      <c r="BM16" s="27">
        <f t="shared" si="32"/>
        <v>0</v>
      </c>
      <c r="BO16" s="27">
        <f t="shared" si="33"/>
        <v>0</v>
      </c>
      <c r="BQ16" s="27">
        <f t="shared" si="34"/>
        <v>0</v>
      </c>
      <c r="BS16" s="27">
        <f t="shared" si="35"/>
        <v>0</v>
      </c>
      <c r="BT16" s="39">
        <f t="shared" si="36"/>
        <v>0</v>
      </c>
      <c r="BW16" s="27">
        <f t="shared" si="37"/>
        <v>0</v>
      </c>
      <c r="BY16" s="27">
        <f t="shared" si="38"/>
        <v>0</v>
      </c>
      <c r="CA16" s="27">
        <f t="shared" si="39"/>
        <v>0</v>
      </c>
      <c r="CC16" s="27">
        <f t="shared" si="40"/>
        <v>0</v>
      </c>
      <c r="CE16" s="27">
        <f t="shared" si="41"/>
        <v>0</v>
      </c>
      <c r="CG16" s="27">
        <f t="shared" si="42"/>
        <v>0</v>
      </c>
      <c r="CH16" s="39">
        <f t="shared" si="43"/>
        <v>0</v>
      </c>
      <c r="CK16" s="27">
        <f t="shared" si="44"/>
        <v>0</v>
      </c>
      <c r="CM16" s="27">
        <f t="shared" si="45"/>
        <v>0</v>
      </c>
      <c r="CO16" s="27">
        <f t="shared" si="46"/>
        <v>0</v>
      </c>
      <c r="CP16" s="39">
        <f t="shared" si="47"/>
        <v>0</v>
      </c>
      <c r="CS16" s="27">
        <f t="shared" si="48"/>
        <v>0</v>
      </c>
      <c r="CU16" s="27">
        <f t="shared" si="49"/>
        <v>0</v>
      </c>
      <c r="CW16" s="27">
        <f t="shared" si="50"/>
        <v>0</v>
      </c>
      <c r="CY16" s="27">
        <f t="shared" si="51"/>
        <v>0</v>
      </c>
      <c r="DA16" s="27">
        <f t="shared" si="52"/>
        <v>0</v>
      </c>
      <c r="DC16" s="27">
        <f t="shared" si="53"/>
        <v>0</v>
      </c>
      <c r="DE16" s="27">
        <f t="shared" si="54"/>
        <v>0</v>
      </c>
      <c r="DF16" s="49">
        <f t="shared" si="65"/>
        <v>0</v>
      </c>
      <c r="DI16" s="27">
        <f t="shared" si="55"/>
        <v>0</v>
      </c>
      <c r="DK16" s="27">
        <f t="shared" si="56"/>
        <v>0</v>
      </c>
      <c r="DM16" s="27">
        <f t="shared" si="57"/>
        <v>0</v>
      </c>
      <c r="DO16" s="27">
        <f t="shared" si="58"/>
        <v>0</v>
      </c>
      <c r="DQ16" s="27">
        <f t="shared" si="59"/>
        <v>0</v>
      </c>
      <c r="DS16" s="27">
        <f t="shared" si="60"/>
        <v>0</v>
      </c>
      <c r="DU16" s="27">
        <f t="shared" si="61"/>
        <v>0</v>
      </c>
      <c r="DW16" s="27">
        <f t="shared" si="62"/>
        <v>0</v>
      </c>
      <c r="DY16" s="27">
        <f t="shared" si="63"/>
        <v>0</v>
      </c>
      <c r="DZ16" s="49">
        <f t="shared" si="64"/>
        <v>0</v>
      </c>
      <c r="EB16" s="69">
        <f t="shared" si="66"/>
        <v>0</v>
      </c>
      <c r="EC16" s="72"/>
      <c r="ED16" s="71">
        <f t="shared" si="67"/>
        <v>0</v>
      </c>
      <c r="EE16" s="72"/>
      <c r="EF16" s="71">
        <f t="shared" si="68"/>
        <v>0</v>
      </c>
      <c r="EH16" s="73">
        <f t="shared" si="69"/>
        <v>0</v>
      </c>
      <c r="EI16" s="13">
        <f t="shared" si="70"/>
        <v>0</v>
      </c>
    </row>
    <row r="17" spans="1:139" ht="16.5" x14ac:dyDescent="0.3">
      <c r="A17" s="43">
        <f t="shared" si="0"/>
        <v>0</v>
      </c>
      <c r="B17" s="20"/>
      <c r="C17" s="27">
        <f t="shared" si="1"/>
        <v>0</v>
      </c>
      <c r="D17" s="5"/>
      <c r="E17" s="27">
        <f t="shared" si="2"/>
        <v>0</v>
      </c>
      <c r="F17" s="12"/>
      <c r="G17" s="27">
        <f t="shared" si="3"/>
        <v>0</v>
      </c>
      <c r="H17" s="12"/>
      <c r="I17" s="27">
        <f t="shared" si="4"/>
        <v>0</v>
      </c>
      <c r="J17" s="39">
        <f t="shared" si="5"/>
        <v>0</v>
      </c>
      <c r="K17" s="12"/>
      <c r="L17" s="12"/>
      <c r="M17" s="27">
        <f t="shared" si="6"/>
        <v>0</v>
      </c>
      <c r="N17" s="14"/>
      <c r="O17" s="27">
        <f t="shared" si="7"/>
        <v>0</v>
      </c>
      <c r="P17" s="14"/>
      <c r="Q17" s="27">
        <f t="shared" si="8"/>
        <v>0</v>
      </c>
      <c r="R17" s="5"/>
      <c r="S17" s="27">
        <f t="shared" si="9"/>
        <v>0</v>
      </c>
      <c r="T17" s="11"/>
      <c r="U17" s="27">
        <f t="shared" si="10"/>
        <v>0</v>
      </c>
      <c r="V17" s="39">
        <f t="shared" si="11"/>
        <v>0</v>
      </c>
      <c r="Y17" s="27">
        <f t="shared" si="12"/>
        <v>0</v>
      </c>
      <c r="AA17" s="27">
        <f t="shared" si="13"/>
        <v>0</v>
      </c>
      <c r="AC17" s="27">
        <f t="shared" si="14"/>
        <v>0</v>
      </c>
      <c r="AE17" s="27">
        <f t="shared" si="15"/>
        <v>0</v>
      </c>
      <c r="AG17" s="27">
        <f t="shared" si="16"/>
        <v>0</v>
      </c>
      <c r="AI17" s="27">
        <f t="shared" si="17"/>
        <v>0</v>
      </c>
      <c r="AK17" s="27">
        <f t="shared" si="71"/>
        <v>0</v>
      </c>
      <c r="AM17" s="27">
        <f t="shared" si="19"/>
        <v>0</v>
      </c>
      <c r="AO17" s="27">
        <f t="shared" si="20"/>
        <v>0</v>
      </c>
      <c r="AQ17" s="27">
        <f t="shared" si="21"/>
        <v>0</v>
      </c>
      <c r="AR17" s="39">
        <f t="shared" si="72"/>
        <v>0</v>
      </c>
      <c r="AU17" s="27">
        <f t="shared" si="23"/>
        <v>0</v>
      </c>
      <c r="AW17" s="27">
        <f t="shared" si="24"/>
        <v>0</v>
      </c>
      <c r="AY17" s="27">
        <f t="shared" si="25"/>
        <v>0</v>
      </c>
      <c r="BA17" s="27">
        <f t="shared" si="26"/>
        <v>0</v>
      </c>
      <c r="BC17" s="27">
        <f t="shared" si="27"/>
        <v>0</v>
      </c>
      <c r="BD17" s="39">
        <f t="shared" si="28"/>
        <v>0</v>
      </c>
      <c r="BG17" s="27">
        <f t="shared" si="29"/>
        <v>0</v>
      </c>
      <c r="BI17" s="27">
        <f t="shared" si="30"/>
        <v>0</v>
      </c>
      <c r="BK17" s="27">
        <f t="shared" si="31"/>
        <v>0</v>
      </c>
      <c r="BM17" s="27">
        <f t="shared" si="32"/>
        <v>0</v>
      </c>
      <c r="BO17" s="27">
        <f t="shared" si="33"/>
        <v>0</v>
      </c>
      <c r="BQ17" s="27">
        <f t="shared" si="34"/>
        <v>0</v>
      </c>
      <c r="BS17" s="27">
        <f t="shared" si="35"/>
        <v>0</v>
      </c>
      <c r="BT17" s="39">
        <f t="shared" si="36"/>
        <v>0</v>
      </c>
      <c r="BW17" s="27">
        <f t="shared" si="37"/>
        <v>0</v>
      </c>
      <c r="BY17" s="27">
        <f t="shared" si="38"/>
        <v>0</v>
      </c>
      <c r="CA17" s="27">
        <f t="shared" si="39"/>
        <v>0</v>
      </c>
      <c r="CC17" s="27">
        <f t="shared" si="40"/>
        <v>0</v>
      </c>
      <c r="CE17" s="27">
        <f t="shared" si="41"/>
        <v>0</v>
      </c>
      <c r="CG17" s="27">
        <f t="shared" si="42"/>
        <v>0</v>
      </c>
      <c r="CH17" s="39">
        <f t="shared" si="43"/>
        <v>0</v>
      </c>
      <c r="CK17" s="27">
        <f t="shared" si="44"/>
        <v>0</v>
      </c>
      <c r="CM17" s="27">
        <f t="shared" si="45"/>
        <v>0</v>
      </c>
      <c r="CO17" s="27">
        <f t="shared" si="46"/>
        <v>0</v>
      </c>
      <c r="CP17" s="39">
        <f t="shared" si="47"/>
        <v>0</v>
      </c>
      <c r="CS17" s="27">
        <f t="shared" si="48"/>
        <v>0</v>
      </c>
      <c r="CU17" s="27">
        <f t="shared" si="49"/>
        <v>0</v>
      </c>
      <c r="CW17" s="27">
        <f t="shared" si="50"/>
        <v>0</v>
      </c>
      <c r="CY17" s="27">
        <f t="shared" si="51"/>
        <v>0</v>
      </c>
      <c r="DA17" s="27">
        <f t="shared" si="52"/>
        <v>0</v>
      </c>
      <c r="DC17" s="27">
        <f t="shared" si="53"/>
        <v>0</v>
      </c>
      <c r="DE17" s="27">
        <f t="shared" si="54"/>
        <v>0</v>
      </c>
      <c r="DF17" s="49">
        <f t="shared" si="65"/>
        <v>0</v>
      </c>
      <c r="DI17" s="27">
        <f t="shared" si="55"/>
        <v>0</v>
      </c>
      <c r="DK17" s="27">
        <f t="shared" si="56"/>
        <v>0</v>
      </c>
      <c r="DM17" s="27">
        <f t="shared" si="57"/>
        <v>0</v>
      </c>
      <c r="DO17" s="27">
        <f t="shared" si="58"/>
        <v>0</v>
      </c>
      <c r="DQ17" s="27">
        <f t="shared" si="59"/>
        <v>0</v>
      </c>
      <c r="DS17" s="27">
        <f t="shared" si="60"/>
        <v>0</v>
      </c>
      <c r="DU17" s="27">
        <f t="shared" si="61"/>
        <v>0</v>
      </c>
      <c r="DW17" s="27">
        <f t="shared" si="62"/>
        <v>0</v>
      </c>
      <c r="DY17" s="27">
        <f t="shared" si="63"/>
        <v>0</v>
      </c>
      <c r="DZ17" s="49">
        <f t="shared" si="64"/>
        <v>0</v>
      </c>
      <c r="EB17" s="69">
        <f t="shared" si="66"/>
        <v>0</v>
      </c>
      <c r="EC17" s="72"/>
      <c r="ED17" s="71">
        <f t="shared" si="67"/>
        <v>0</v>
      </c>
      <c r="EE17" s="72"/>
      <c r="EF17" s="71">
        <f t="shared" si="68"/>
        <v>0</v>
      </c>
      <c r="EH17" s="73">
        <f t="shared" si="69"/>
        <v>0</v>
      </c>
      <c r="EI17" s="13">
        <f t="shared" si="70"/>
        <v>0</v>
      </c>
    </row>
    <row r="18" spans="1:139" ht="16.5" x14ac:dyDescent="0.3">
      <c r="A18" s="44"/>
      <c r="B18" s="20"/>
      <c r="C18" s="14"/>
      <c r="D18" s="5"/>
      <c r="E18" s="12"/>
      <c r="F18" s="12"/>
      <c r="G18" s="12"/>
      <c r="H18" s="12"/>
      <c r="I18" s="12"/>
      <c r="J18" s="40"/>
      <c r="K18" s="12"/>
      <c r="L18" s="12"/>
      <c r="M18" s="12"/>
      <c r="N18" s="14"/>
      <c r="O18" s="14"/>
      <c r="P18" s="14"/>
      <c r="Q18" s="14"/>
      <c r="R18" s="5"/>
      <c r="S18" s="4"/>
      <c r="T18" s="11"/>
      <c r="U18" s="9"/>
      <c r="EB18" s="69">
        <f t="shared" si="66"/>
        <v>0</v>
      </c>
      <c r="EC18" s="72"/>
      <c r="ED18" s="71">
        <f t="shared" si="67"/>
        <v>0</v>
      </c>
      <c r="EE18" s="72"/>
      <c r="EF18" s="71">
        <f t="shared" si="68"/>
        <v>0</v>
      </c>
      <c r="EH18" s="73">
        <f t="shared" si="69"/>
        <v>0</v>
      </c>
      <c r="EI18" s="13">
        <f t="shared" si="70"/>
        <v>0</v>
      </c>
    </row>
    <row r="19" spans="1:139" ht="16.5" x14ac:dyDescent="0.3">
      <c r="A19" s="44"/>
      <c r="B19" s="20"/>
      <c r="C19" s="14"/>
      <c r="D19" s="5"/>
      <c r="E19" s="12"/>
      <c r="F19" s="12"/>
      <c r="G19" s="12"/>
      <c r="H19" s="12"/>
      <c r="I19" s="12"/>
      <c r="J19" s="40"/>
      <c r="K19" s="12"/>
      <c r="L19" s="12"/>
      <c r="M19" s="12"/>
      <c r="N19" s="14"/>
      <c r="O19" s="14"/>
      <c r="P19" s="14"/>
      <c r="Q19" s="14"/>
      <c r="R19" s="5"/>
      <c r="S19" s="4"/>
      <c r="T19" s="11"/>
      <c r="U19" s="9"/>
      <c r="EB19" s="69">
        <f t="shared" si="66"/>
        <v>0</v>
      </c>
      <c r="EC19" s="72"/>
      <c r="ED19" s="71">
        <f t="shared" si="67"/>
        <v>0</v>
      </c>
      <c r="EE19" s="72"/>
      <c r="EF19" s="71">
        <f t="shared" si="68"/>
        <v>0</v>
      </c>
      <c r="EH19" s="73">
        <f t="shared" si="69"/>
        <v>0</v>
      </c>
      <c r="EI19" s="13">
        <f t="shared" si="70"/>
        <v>0</v>
      </c>
    </row>
    <row r="20" spans="1:139" ht="16.5" x14ac:dyDescent="0.3">
      <c r="A20" s="44"/>
      <c r="B20" s="20"/>
      <c r="C20" s="14"/>
      <c r="D20" s="5"/>
      <c r="E20" s="12"/>
      <c r="F20" s="12"/>
      <c r="G20" s="12"/>
      <c r="H20" s="12"/>
      <c r="I20" s="12"/>
      <c r="J20" s="40"/>
      <c r="K20" s="12"/>
      <c r="L20" s="12"/>
      <c r="M20" s="12"/>
      <c r="N20" s="14"/>
      <c r="O20" s="14"/>
      <c r="P20" s="14"/>
      <c r="Q20" s="14"/>
      <c r="R20" s="5"/>
      <c r="S20" s="4"/>
      <c r="T20" s="11"/>
      <c r="U20" s="9"/>
      <c r="EB20" s="69">
        <f t="shared" si="66"/>
        <v>0</v>
      </c>
      <c r="EC20" s="72"/>
      <c r="ED20" s="71">
        <f t="shared" si="67"/>
        <v>0</v>
      </c>
      <c r="EE20" s="72"/>
      <c r="EF20" s="71">
        <f t="shared" si="68"/>
        <v>0</v>
      </c>
      <c r="EH20" s="73">
        <f t="shared" si="69"/>
        <v>0</v>
      </c>
      <c r="EI20" s="13">
        <f t="shared" si="70"/>
        <v>0</v>
      </c>
    </row>
    <row r="21" spans="1:139" ht="16.5" x14ac:dyDescent="0.3">
      <c r="A21" s="44"/>
      <c r="B21" s="20"/>
      <c r="C21" s="14"/>
      <c r="D21" s="5"/>
      <c r="E21" s="12"/>
      <c r="F21" s="12"/>
      <c r="G21" s="12"/>
      <c r="H21" s="12"/>
      <c r="I21" s="12"/>
      <c r="J21" s="40"/>
      <c r="K21" s="12"/>
      <c r="L21" s="12"/>
      <c r="M21" s="12"/>
      <c r="N21" s="14"/>
      <c r="O21" s="14"/>
      <c r="P21" s="14"/>
      <c r="Q21" s="14"/>
      <c r="R21" s="5"/>
      <c r="S21" s="4"/>
      <c r="T21" s="11"/>
      <c r="U21" s="9"/>
      <c r="EB21" s="69">
        <f t="shared" si="66"/>
        <v>0</v>
      </c>
      <c r="EC21" s="72"/>
      <c r="ED21" s="71">
        <f t="shared" si="67"/>
        <v>0</v>
      </c>
      <c r="EE21" s="72"/>
      <c r="EF21" s="71">
        <f t="shared" si="68"/>
        <v>0</v>
      </c>
      <c r="EH21" s="73">
        <f t="shared" si="69"/>
        <v>0</v>
      </c>
      <c r="EI21" s="13">
        <f t="shared" si="70"/>
        <v>0</v>
      </c>
    </row>
    <row r="22" spans="1:139" ht="16.5" x14ac:dyDescent="0.3">
      <c r="A22" s="44"/>
      <c r="B22" s="20"/>
      <c r="C22" s="14"/>
      <c r="D22" s="5"/>
      <c r="E22" s="12"/>
      <c r="F22" s="12"/>
      <c r="G22" s="12"/>
      <c r="H22" s="12"/>
      <c r="I22" s="12"/>
      <c r="J22" s="40"/>
      <c r="K22" s="12"/>
      <c r="L22" s="12"/>
      <c r="M22" s="12"/>
      <c r="N22" s="14"/>
      <c r="O22" s="14"/>
      <c r="P22" s="14"/>
      <c r="Q22" s="14"/>
      <c r="R22" s="5"/>
      <c r="S22" s="4"/>
      <c r="T22" s="11"/>
      <c r="U22" s="9"/>
      <c r="EB22" s="69">
        <f t="shared" si="66"/>
        <v>0</v>
      </c>
      <c r="EC22" s="72"/>
      <c r="ED22" s="71">
        <f t="shared" si="67"/>
        <v>0</v>
      </c>
      <c r="EE22" s="72"/>
      <c r="EF22" s="71">
        <f t="shared" si="68"/>
        <v>0</v>
      </c>
      <c r="EH22" s="73">
        <f t="shared" si="69"/>
        <v>0</v>
      </c>
      <c r="EI22" s="13">
        <f t="shared" si="70"/>
        <v>0</v>
      </c>
    </row>
    <row r="23" spans="1:139" ht="16.5" x14ac:dyDescent="0.3">
      <c r="A23" s="44"/>
      <c r="B23" s="20"/>
      <c r="C23" s="14"/>
      <c r="D23" s="5"/>
      <c r="E23" s="12"/>
      <c r="F23" s="12"/>
      <c r="G23" s="12"/>
      <c r="H23" s="12"/>
      <c r="I23" s="12"/>
      <c r="J23" s="40"/>
      <c r="K23" s="12"/>
      <c r="L23" s="12"/>
      <c r="M23" s="12"/>
      <c r="N23" s="14"/>
      <c r="O23" s="14"/>
      <c r="P23" s="14"/>
      <c r="Q23" s="14"/>
      <c r="R23" s="5"/>
      <c r="S23" s="4"/>
      <c r="T23" s="11"/>
      <c r="U23" s="9"/>
      <c r="EB23" s="69">
        <f t="shared" si="66"/>
        <v>0</v>
      </c>
      <c r="EC23" s="72"/>
      <c r="ED23" s="71">
        <f t="shared" si="67"/>
        <v>0</v>
      </c>
      <c r="EE23" s="72"/>
      <c r="EF23" s="71">
        <f t="shared" si="68"/>
        <v>0</v>
      </c>
      <c r="EH23" s="73">
        <f t="shared" si="69"/>
        <v>0</v>
      </c>
      <c r="EI23" s="13">
        <f t="shared" si="70"/>
        <v>0</v>
      </c>
    </row>
    <row r="24" spans="1:139" ht="16.5" x14ac:dyDescent="0.3">
      <c r="A24" s="44"/>
      <c r="B24" s="20"/>
      <c r="C24" s="14"/>
      <c r="D24" s="5"/>
      <c r="E24" s="12"/>
      <c r="F24" s="12"/>
      <c r="G24" s="12"/>
      <c r="H24" s="12"/>
      <c r="I24" s="12"/>
      <c r="J24" s="40"/>
      <c r="K24" s="12"/>
      <c r="L24" s="12"/>
      <c r="M24" s="12"/>
      <c r="N24" s="14"/>
      <c r="O24" s="14"/>
      <c r="P24" s="14"/>
      <c r="Q24" s="14"/>
      <c r="R24" s="5"/>
      <c r="S24" s="4"/>
      <c r="T24" s="11"/>
      <c r="U24" s="9"/>
      <c r="EB24" s="69">
        <f t="shared" si="66"/>
        <v>0</v>
      </c>
      <c r="EC24" s="72"/>
      <c r="ED24" s="71">
        <f t="shared" si="67"/>
        <v>0</v>
      </c>
      <c r="EE24" s="72"/>
      <c r="EF24" s="71">
        <f t="shared" si="68"/>
        <v>0</v>
      </c>
      <c r="EH24" s="73">
        <f t="shared" si="69"/>
        <v>0</v>
      </c>
      <c r="EI24" s="13">
        <f t="shared" si="70"/>
        <v>0</v>
      </c>
    </row>
    <row r="25" spans="1:139" ht="16.5" x14ac:dyDescent="0.3">
      <c r="A25" s="44"/>
      <c r="B25" s="20"/>
      <c r="C25" s="14"/>
      <c r="D25" s="5"/>
      <c r="E25" s="12"/>
      <c r="F25" s="12"/>
      <c r="G25" s="12"/>
      <c r="H25" s="12"/>
      <c r="I25" s="12"/>
      <c r="J25" s="40"/>
      <c r="K25" s="12"/>
      <c r="L25" s="12"/>
      <c r="M25" s="12"/>
      <c r="N25" s="14"/>
      <c r="O25" s="14"/>
      <c r="P25" s="14"/>
      <c r="Q25" s="14"/>
      <c r="R25" s="6"/>
      <c r="S25" s="4"/>
      <c r="T25" s="11"/>
      <c r="U25" s="9"/>
      <c r="EB25" s="69">
        <f t="shared" si="66"/>
        <v>0</v>
      </c>
      <c r="EC25" s="72"/>
      <c r="ED25" s="71">
        <f t="shared" si="67"/>
        <v>0</v>
      </c>
      <c r="EE25" s="72"/>
      <c r="EF25" s="71">
        <f t="shared" si="68"/>
        <v>0</v>
      </c>
      <c r="EH25" s="73">
        <f t="shared" si="69"/>
        <v>0</v>
      </c>
      <c r="EI25" s="13">
        <f t="shared" si="70"/>
        <v>0</v>
      </c>
    </row>
    <row r="26" spans="1:139" ht="16.5" x14ac:dyDescent="0.3">
      <c r="A26" s="44"/>
      <c r="B26" s="20"/>
      <c r="C26" s="14"/>
      <c r="D26" s="5"/>
      <c r="E26" s="12"/>
      <c r="F26" s="12"/>
      <c r="G26" s="12"/>
      <c r="H26" s="12"/>
      <c r="I26" s="12"/>
      <c r="J26" s="40"/>
      <c r="K26" s="12"/>
      <c r="L26" s="12"/>
      <c r="M26" s="12"/>
      <c r="N26" s="14"/>
      <c r="O26" s="14"/>
      <c r="P26" s="14"/>
      <c r="Q26" s="14"/>
      <c r="R26" s="5"/>
      <c r="S26" s="4"/>
      <c r="T26" s="11"/>
      <c r="U26" s="9"/>
      <c r="EB26" s="69">
        <f t="shared" si="66"/>
        <v>0</v>
      </c>
      <c r="EC26" s="72"/>
      <c r="ED26" s="71">
        <f t="shared" si="67"/>
        <v>0</v>
      </c>
      <c r="EE26" s="72"/>
      <c r="EF26" s="71">
        <f t="shared" si="68"/>
        <v>0</v>
      </c>
      <c r="EH26" s="73">
        <f t="shared" si="69"/>
        <v>0</v>
      </c>
      <c r="EI26" s="13">
        <f t="shared" si="70"/>
        <v>0</v>
      </c>
    </row>
    <row r="27" spans="1:139" ht="16.5" x14ac:dyDescent="0.3">
      <c r="A27" s="44"/>
      <c r="B27" s="20"/>
      <c r="C27" s="14"/>
      <c r="D27" s="5"/>
      <c r="E27" s="12"/>
      <c r="F27" s="12"/>
      <c r="G27" s="12"/>
      <c r="H27" s="12"/>
      <c r="I27" s="12"/>
      <c r="J27" s="40"/>
      <c r="K27" s="12"/>
      <c r="L27" s="12"/>
      <c r="M27" s="12"/>
      <c r="N27" s="14"/>
      <c r="O27" s="14"/>
      <c r="P27" s="14"/>
      <c r="Q27" s="14"/>
      <c r="R27" s="5"/>
      <c r="S27" s="4"/>
      <c r="T27" s="11"/>
      <c r="U27" s="9"/>
      <c r="EB27" s="69">
        <f t="shared" si="66"/>
        <v>0</v>
      </c>
      <c r="EC27" s="72"/>
      <c r="ED27" s="71">
        <f t="shared" si="67"/>
        <v>0</v>
      </c>
      <c r="EE27" s="72"/>
      <c r="EF27" s="71">
        <f t="shared" si="68"/>
        <v>0</v>
      </c>
      <c r="EH27" s="73">
        <f t="shared" si="69"/>
        <v>0</v>
      </c>
      <c r="EI27" s="13">
        <f t="shared" si="70"/>
        <v>0</v>
      </c>
    </row>
    <row r="28" spans="1:139" ht="16.5" x14ac:dyDescent="0.3">
      <c r="A28" s="44"/>
      <c r="B28" s="20"/>
      <c r="C28" s="14"/>
      <c r="D28" s="5"/>
      <c r="E28" s="12"/>
      <c r="F28" s="12"/>
      <c r="G28" s="12"/>
      <c r="H28" s="12"/>
      <c r="I28" s="12"/>
      <c r="J28" s="40"/>
      <c r="K28" s="12"/>
      <c r="L28" s="12"/>
      <c r="M28" s="12"/>
      <c r="N28" s="14"/>
      <c r="O28" s="14"/>
      <c r="P28" s="14"/>
      <c r="Q28" s="14"/>
      <c r="R28" s="5"/>
      <c r="S28" s="4"/>
      <c r="T28" s="11"/>
      <c r="U28" s="9"/>
      <c r="EB28" s="69">
        <f t="shared" si="66"/>
        <v>0</v>
      </c>
      <c r="EC28" s="72"/>
      <c r="ED28" s="71">
        <f t="shared" si="67"/>
        <v>0</v>
      </c>
      <c r="EE28" s="72"/>
      <c r="EF28" s="71">
        <f t="shared" si="68"/>
        <v>0</v>
      </c>
      <c r="EH28" s="73">
        <f t="shared" si="69"/>
        <v>0</v>
      </c>
      <c r="EI28" s="13">
        <f t="shared" si="70"/>
        <v>0</v>
      </c>
    </row>
    <row r="29" spans="1:139" ht="16.5" x14ac:dyDescent="0.3">
      <c r="A29" s="44"/>
      <c r="B29" s="20"/>
      <c r="C29" s="14"/>
      <c r="D29" s="5"/>
      <c r="E29" s="12"/>
      <c r="F29" s="12"/>
      <c r="G29" s="12"/>
      <c r="H29" s="12"/>
      <c r="I29" s="12"/>
      <c r="J29" s="40"/>
      <c r="K29" s="12"/>
      <c r="L29" s="12"/>
      <c r="M29" s="12"/>
      <c r="N29" s="14"/>
      <c r="O29" s="14"/>
      <c r="P29" s="14"/>
      <c r="Q29" s="14"/>
      <c r="R29" s="5"/>
      <c r="S29" s="4"/>
      <c r="T29" s="11"/>
      <c r="U29" s="9"/>
      <c r="EB29" s="69">
        <f t="shared" si="66"/>
        <v>0</v>
      </c>
      <c r="EC29" s="72"/>
      <c r="ED29" s="71">
        <f t="shared" si="67"/>
        <v>0</v>
      </c>
      <c r="EE29" s="72"/>
      <c r="EF29" s="71">
        <f t="shared" si="68"/>
        <v>0</v>
      </c>
      <c r="EH29" s="73">
        <f t="shared" si="69"/>
        <v>0</v>
      </c>
      <c r="EI29" s="13">
        <f t="shared" si="70"/>
        <v>0</v>
      </c>
    </row>
    <row r="30" spans="1:139" ht="16.5" x14ac:dyDescent="0.3">
      <c r="A30" s="44"/>
      <c r="B30" s="20"/>
      <c r="C30" s="14"/>
      <c r="D30" s="5"/>
      <c r="E30" s="12"/>
      <c r="F30" s="12"/>
      <c r="G30" s="12"/>
      <c r="H30" s="12"/>
      <c r="I30" s="12"/>
      <c r="J30" s="40"/>
      <c r="K30" s="12"/>
      <c r="L30" s="12"/>
      <c r="M30" s="12"/>
      <c r="N30" s="14"/>
      <c r="O30" s="14"/>
      <c r="P30" s="14"/>
      <c r="Q30" s="14"/>
      <c r="R30" s="5"/>
      <c r="S30" s="4"/>
      <c r="T30" s="11"/>
      <c r="U30" s="9"/>
      <c r="EB30" s="69">
        <f t="shared" si="66"/>
        <v>0</v>
      </c>
      <c r="EC30" s="72"/>
      <c r="ED30" s="71">
        <f t="shared" si="67"/>
        <v>0</v>
      </c>
      <c r="EE30" s="72"/>
      <c r="EF30" s="71">
        <f t="shared" si="68"/>
        <v>0</v>
      </c>
      <c r="EH30" s="73">
        <f t="shared" si="69"/>
        <v>0</v>
      </c>
      <c r="EI30" s="13">
        <f t="shared" si="70"/>
        <v>0</v>
      </c>
    </row>
    <row r="31" spans="1:139" ht="16.5" x14ac:dyDescent="0.3">
      <c r="A31" s="44"/>
      <c r="B31" s="20"/>
      <c r="C31" s="14"/>
      <c r="D31" s="5"/>
      <c r="E31" s="12"/>
      <c r="F31" s="12"/>
      <c r="G31" s="12"/>
      <c r="H31" s="12"/>
      <c r="I31" s="12"/>
      <c r="J31" s="40"/>
      <c r="K31" s="12"/>
      <c r="L31" s="12"/>
      <c r="M31" s="12"/>
      <c r="N31" s="14"/>
      <c r="O31" s="14"/>
      <c r="P31" s="14"/>
      <c r="Q31" s="14"/>
      <c r="R31" s="5"/>
      <c r="S31" s="4"/>
      <c r="T31" s="11"/>
      <c r="U31" s="9"/>
      <c r="EB31" s="69">
        <f t="shared" si="66"/>
        <v>0</v>
      </c>
      <c r="EC31" s="72"/>
      <c r="ED31" s="71">
        <f t="shared" si="67"/>
        <v>0</v>
      </c>
      <c r="EE31" s="72"/>
      <c r="EF31" s="71">
        <f t="shared" si="68"/>
        <v>0</v>
      </c>
      <c r="EH31" s="73">
        <f t="shared" si="69"/>
        <v>0</v>
      </c>
      <c r="EI31" s="13">
        <f t="shared" si="70"/>
        <v>0</v>
      </c>
    </row>
    <row r="32" spans="1:139" ht="16.5" x14ac:dyDescent="0.3">
      <c r="A32" s="44"/>
      <c r="B32" s="20"/>
      <c r="C32" s="14"/>
      <c r="D32" s="5"/>
      <c r="E32" s="12"/>
      <c r="F32" s="12"/>
      <c r="G32" s="12"/>
      <c r="H32" s="12"/>
      <c r="I32" s="12"/>
      <c r="J32" s="40"/>
      <c r="K32" s="12"/>
      <c r="L32" s="12"/>
      <c r="M32" s="12"/>
      <c r="N32" s="14"/>
      <c r="O32" s="14"/>
      <c r="P32" s="14"/>
      <c r="Q32" s="14"/>
      <c r="R32" s="5"/>
      <c r="S32" s="4"/>
      <c r="T32" s="11"/>
      <c r="U32" s="9"/>
      <c r="EB32" s="69">
        <f t="shared" si="66"/>
        <v>0</v>
      </c>
      <c r="EC32" s="72"/>
      <c r="ED32" s="71">
        <f t="shared" si="67"/>
        <v>0</v>
      </c>
      <c r="EE32" s="72"/>
      <c r="EF32" s="71">
        <f t="shared" si="68"/>
        <v>0</v>
      </c>
      <c r="EH32" s="73">
        <f t="shared" si="69"/>
        <v>0</v>
      </c>
      <c r="EI32" s="13">
        <f t="shared" si="70"/>
        <v>0</v>
      </c>
    </row>
    <row r="33" spans="1:139" ht="16.5" x14ac:dyDescent="0.3">
      <c r="A33" s="44"/>
      <c r="B33" s="20"/>
      <c r="C33" s="14"/>
      <c r="D33" s="5"/>
      <c r="E33" s="12"/>
      <c r="F33" s="12"/>
      <c r="G33" s="12"/>
      <c r="H33" s="12"/>
      <c r="I33" s="12"/>
      <c r="J33" s="40"/>
      <c r="K33" s="12"/>
      <c r="L33" s="12"/>
      <c r="M33" s="12"/>
      <c r="N33" s="14"/>
      <c r="O33" s="14"/>
      <c r="P33" s="14"/>
      <c r="Q33" s="14"/>
      <c r="R33" s="5"/>
      <c r="S33" s="4"/>
      <c r="T33" s="11"/>
      <c r="U33" s="9"/>
      <c r="EB33" s="69">
        <f t="shared" si="66"/>
        <v>0</v>
      </c>
      <c r="EC33" s="72"/>
      <c r="ED33" s="71">
        <f t="shared" si="67"/>
        <v>0</v>
      </c>
      <c r="EE33" s="72"/>
      <c r="EF33" s="71">
        <f t="shared" si="68"/>
        <v>0</v>
      </c>
      <c r="EH33" s="73">
        <f t="shared" si="69"/>
        <v>0</v>
      </c>
      <c r="EI33" s="13">
        <f t="shared" si="70"/>
        <v>0</v>
      </c>
    </row>
    <row r="34" spans="1:139" ht="16.5" x14ac:dyDescent="0.3">
      <c r="A34" s="44"/>
      <c r="B34" s="20"/>
      <c r="C34" s="14"/>
      <c r="D34" s="5"/>
      <c r="E34" s="12"/>
      <c r="F34" s="12"/>
      <c r="G34" s="12"/>
      <c r="H34" s="12"/>
      <c r="I34" s="12"/>
      <c r="J34" s="40"/>
      <c r="K34" s="12"/>
      <c r="L34" s="12"/>
      <c r="M34" s="12"/>
      <c r="N34" s="14"/>
      <c r="O34" s="14"/>
      <c r="P34" s="14"/>
      <c r="Q34" s="14"/>
      <c r="R34" s="5"/>
      <c r="S34" s="4"/>
      <c r="T34" s="11"/>
      <c r="U34" s="9"/>
      <c r="EB34" s="69">
        <f t="shared" si="66"/>
        <v>0</v>
      </c>
      <c r="EC34" s="72"/>
      <c r="ED34" s="71">
        <f t="shared" si="67"/>
        <v>0</v>
      </c>
      <c r="EE34" s="72"/>
      <c r="EF34" s="71">
        <f t="shared" si="68"/>
        <v>0</v>
      </c>
      <c r="EH34" s="73">
        <f t="shared" si="69"/>
        <v>0</v>
      </c>
      <c r="EI34" s="13">
        <f t="shared" si="70"/>
        <v>0</v>
      </c>
    </row>
    <row r="35" spans="1:139" ht="16.5" x14ac:dyDescent="0.3">
      <c r="A35" s="44"/>
      <c r="B35" s="20"/>
      <c r="C35" s="14"/>
      <c r="D35" s="5"/>
      <c r="E35" s="12"/>
      <c r="F35" s="12"/>
      <c r="G35" s="12"/>
      <c r="H35" s="12"/>
      <c r="I35" s="12"/>
      <c r="J35" s="40"/>
      <c r="K35" s="12"/>
      <c r="L35" s="12"/>
      <c r="M35" s="12"/>
      <c r="N35" s="14"/>
      <c r="O35" s="14"/>
      <c r="P35" s="14"/>
      <c r="Q35" s="14"/>
      <c r="R35" s="5"/>
      <c r="S35" s="4"/>
      <c r="T35" s="11"/>
      <c r="U35" s="9"/>
      <c r="EB35" s="69">
        <f t="shared" si="66"/>
        <v>0</v>
      </c>
      <c r="EC35" s="72"/>
      <c r="ED35" s="71">
        <f t="shared" si="67"/>
        <v>0</v>
      </c>
      <c r="EE35" s="72"/>
      <c r="EF35" s="71">
        <f t="shared" si="68"/>
        <v>0</v>
      </c>
      <c r="EH35" s="73">
        <f t="shared" si="69"/>
        <v>0</v>
      </c>
      <c r="EI35" s="13">
        <f t="shared" si="70"/>
        <v>0</v>
      </c>
    </row>
    <row r="36" spans="1:139" ht="16.5" x14ac:dyDescent="0.3">
      <c r="A36" s="44"/>
      <c r="B36" s="20"/>
      <c r="C36" s="14"/>
      <c r="D36" s="5"/>
      <c r="E36" s="12"/>
      <c r="F36" s="12"/>
      <c r="G36" s="12"/>
      <c r="H36" s="12"/>
      <c r="I36" s="12"/>
      <c r="J36" s="40"/>
      <c r="K36" s="12"/>
      <c r="L36" s="12"/>
      <c r="M36" s="12"/>
      <c r="N36" s="14"/>
      <c r="O36" s="14"/>
      <c r="P36" s="14"/>
      <c r="Q36" s="14"/>
      <c r="R36" s="5"/>
      <c r="S36" s="4"/>
      <c r="T36" s="11"/>
      <c r="U36" s="9"/>
      <c r="EB36" s="69">
        <f t="shared" si="66"/>
        <v>0</v>
      </c>
      <c r="EC36" s="72"/>
      <c r="ED36" s="71">
        <f t="shared" si="67"/>
        <v>0</v>
      </c>
      <c r="EE36" s="72"/>
      <c r="EF36" s="71">
        <f t="shared" si="68"/>
        <v>0</v>
      </c>
      <c r="EH36" s="73">
        <f t="shared" si="69"/>
        <v>0</v>
      </c>
      <c r="EI36" s="13">
        <f t="shared" si="70"/>
        <v>0</v>
      </c>
    </row>
    <row r="37" spans="1:139" ht="16.5" x14ac:dyDescent="0.3">
      <c r="A37" s="44"/>
      <c r="B37" s="20"/>
      <c r="C37" s="14"/>
      <c r="D37" s="5"/>
      <c r="E37" s="12"/>
      <c r="F37" s="12"/>
      <c r="G37" s="12"/>
      <c r="H37" s="12"/>
      <c r="I37" s="12"/>
      <c r="J37" s="40"/>
      <c r="K37" s="12"/>
      <c r="L37" s="12"/>
      <c r="M37" s="12"/>
      <c r="N37" s="14"/>
      <c r="O37" s="14"/>
      <c r="P37" s="14"/>
      <c r="Q37" s="14"/>
      <c r="R37" s="5"/>
      <c r="S37" s="4"/>
      <c r="T37" s="11"/>
      <c r="U37" s="9"/>
      <c r="EB37" s="69">
        <f t="shared" si="66"/>
        <v>0</v>
      </c>
      <c r="EC37" s="72"/>
      <c r="ED37" s="71">
        <f t="shared" si="67"/>
        <v>0</v>
      </c>
      <c r="EE37" s="72"/>
      <c r="EF37" s="71">
        <f t="shared" si="68"/>
        <v>0</v>
      </c>
      <c r="EH37" s="73">
        <f t="shared" si="69"/>
        <v>0</v>
      </c>
      <c r="EI37" s="13">
        <f t="shared" si="70"/>
        <v>0</v>
      </c>
    </row>
    <row r="38" spans="1:139" ht="16.5" x14ac:dyDescent="0.3">
      <c r="A38" s="44"/>
      <c r="B38" s="20"/>
      <c r="C38" s="14"/>
      <c r="D38" s="5"/>
      <c r="E38" s="12"/>
      <c r="F38" s="12"/>
      <c r="G38" s="12"/>
      <c r="H38" s="12"/>
      <c r="I38" s="12"/>
      <c r="J38" s="40"/>
      <c r="K38" s="12"/>
      <c r="L38" s="12"/>
      <c r="M38" s="12"/>
      <c r="N38" s="14"/>
      <c r="O38" s="14"/>
      <c r="P38" s="14"/>
      <c r="Q38" s="14"/>
      <c r="R38" s="5"/>
      <c r="S38" s="4"/>
      <c r="T38" s="11"/>
      <c r="U38" s="9"/>
      <c r="EB38" s="69">
        <f t="shared" si="66"/>
        <v>0</v>
      </c>
      <c r="EC38" s="72"/>
      <c r="ED38" s="71">
        <f t="shared" si="67"/>
        <v>0</v>
      </c>
      <c r="EE38" s="72"/>
      <c r="EF38" s="71">
        <f t="shared" si="68"/>
        <v>0</v>
      </c>
      <c r="EH38" s="73">
        <f t="shared" si="69"/>
        <v>0</v>
      </c>
      <c r="EI38" s="13">
        <f t="shared" si="70"/>
        <v>0</v>
      </c>
    </row>
    <row r="39" spans="1:139" ht="16.5" x14ac:dyDescent="0.3">
      <c r="A39" s="44"/>
      <c r="B39" s="20"/>
      <c r="C39" s="14"/>
      <c r="D39" s="5"/>
      <c r="E39" s="12"/>
      <c r="F39" s="12"/>
      <c r="G39" s="12"/>
      <c r="H39" s="12"/>
      <c r="I39" s="12"/>
      <c r="J39" s="40"/>
      <c r="K39" s="12"/>
      <c r="L39" s="12"/>
      <c r="M39" s="12"/>
      <c r="N39" s="14"/>
      <c r="O39" s="14"/>
      <c r="P39" s="14"/>
      <c r="Q39" s="14"/>
      <c r="R39" s="5"/>
      <c r="S39" s="4"/>
      <c r="T39" s="11"/>
      <c r="U39" s="9"/>
      <c r="EB39" s="69">
        <f t="shared" si="66"/>
        <v>0</v>
      </c>
      <c r="EC39" s="72"/>
      <c r="ED39" s="71">
        <f t="shared" si="67"/>
        <v>0</v>
      </c>
      <c r="EE39" s="72"/>
      <c r="EF39" s="71">
        <f t="shared" si="68"/>
        <v>0</v>
      </c>
      <c r="EH39" s="73">
        <f t="shared" si="69"/>
        <v>0</v>
      </c>
      <c r="EI39" s="13">
        <f t="shared" si="70"/>
        <v>0</v>
      </c>
    </row>
    <row r="40" spans="1:139" ht="16.5" x14ac:dyDescent="0.3">
      <c r="A40" s="44"/>
      <c r="B40" s="20"/>
      <c r="C40" s="14"/>
      <c r="D40" s="5"/>
      <c r="E40" s="12"/>
      <c r="F40" s="12"/>
      <c r="G40" s="12"/>
      <c r="H40" s="12"/>
      <c r="I40" s="12"/>
      <c r="J40" s="40"/>
      <c r="K40" s="12"/>
      <c r="L40" s="12"/>
      <c r="M40" s="12"/>
      <c r="N40" s="14"/>
      <c r="O40" s="14"/>
      <c r="P40" s="14"/>
      <c r="Q40" s="14"/>
      <c r="R40" s="5"/>
      <c r="S40" s="4"/>
      <c r="T40" s="11"/>
      <c r="U40" s="9"/>
      <c r="EB40" s="69">
        <f t="shared" si="66"/>
        <v>0</v>
      </c>
      <c r="EC40" s="72"/>
      <c r="ED40" s="71">
        <f t="shared" si="67"/>
        <v>0</v>
      </c>
      <c r="EE40" s="72"/>
      <c r="EF40" s="71">
        <f t="shared" si="68"/>
        <v>0</v>
      </c>
      <c r="EH40" s="73">
        <f t="shared" si="69"/>
        <v>0</v>
      </c>
      <c r="EI40" s="13">
        <f t="shared" si="70"/>
        <v>0</v>
      </c>
    </row>
    <row r="41" spans="1:139" ht="16.5" x14ac:dyDescent="0.3">
      <c r="A41" s="44"/>
      <c r="B41" s="20"/>
      <c r="C41" s="14"/>
      <c r="D41" s="5"/>
      <c r="E41" s="12"/>
      <c r="F41" s="12"/>
      <c r="G41" s="12"/>
      <c r="H41" s="12"/>
      <c r="I41" s="12"/>
      <c r="J41" s="40"/>
      <c r="K41" s="12"/>
      <c r="L41" s="12"/>
      <c r="M41" s="12"/>
      <c r="N41" s="14"/>
      <c r="O41" s="14"/>
      <c r="P41" s="14"/>
      <c r="Q41" s="14"/>
      <c r="R41" s="5"/>
      <c r="S41" s="4"/>
      <c r="T41" s="11"/>
      <c r="U41" s="9"/>
      <c r="EB41" s="69">
        <f t="shared" si="66"/>
        <v>0</v>
      </c>
      <c r="EC41" s="72"/>
      <c r="ED41" s="71">
        <f t="shared" si="67"/>
        <v>0</v>
      </c>
      <c r="EE41" s="72"/>
      <c r="EF41" s="71">
        <f t="shared" si="68"/>
        <v>0</v>
      </c>
      <c r="EH41" s="73">
        <f t="shared" si="69"/>
        <v>0</v>
      </c>
      <c r="EI41" s="13">
        <f t="shared" si="70"/>
        <v>0</v>
      </c>
    </row>
    <row r="42" spans="1:139" ht="16.5" x14ac:dyDescent="0.3">
      <c r="A42" s="44"/>
      <c r="B42" s="20"/>
      <c r="C42" s="14"/>
      <c r="D42" s="5"/>
      <c r="E42" s="12"/>
      <c r="F42" s="12"/>
      <c r="G42" s="12"/>
      <c r="H42" s="12"/>
      <c r="I42" s="12"/>
      <c r="J42" s="40"/>
      <c r="K42" s="12"/>
      <c r="L42" s="12"/>
      <c r="M42" s="12"/>
      <c r="N42" s="14"/>
      <c r="O42" s="14"/>
      <c r="P42" s="14"/>
      <c r="Q42" s="14"/>
      <c r="R42" s="5"/>
      <c r="S42" s="4"/>
      <c r="T42" s="11"/>
      <c r="U42" s="9"/>
      <c r="EB42" s="69">
        <f t="shared" si="66"/>
        <v>0</v>
      </c>
      <c r="EC42" s="72"/>
      <c r="ED42" s="71">
        <f t="shared" si="67"/>
        <v>0</v>
      </c>
      <c r="EE42" s="72"/>
      <c r="EF42" s="71">
        <f t="shared" si="68"/>
        <v>0</v>
      </c>
      <c r="EH42" s="73">
        <f t="shared" si="69"/>
        <v>0</v>
      </c>
      <c r="EI42" s="13">
        <f t="shared" si="70"/>
        <v>0</v>
      </c>
    </row>
    <row r="43" spans="1:139" ht="16.5" x14ac:dyDescent="0.3">
      <c r="A43" s="44"/>
      <c r="B43" s="20"/>
      <c r="C43" s="14"/>
      <c r="D43" s="5"/>
      <c r="E43" s="12"/>
      <c r="F43" s="12"/>
      <c r="G43" s="12"/>
      <c r="H43" s="12"/>
      <c r="I43" s="12"/>
      <c r="J43" s="40"/>
      <c r="K43" s="12"/>
      <c r="L43" s="12"/>
      <c r="M43" s="12"/>
      <c r="N43" s="14"/>
      <c r="O43" s="14"/>
      <c r="P43" s="14"/>
      <c r="Q43" s="14"/>
      <c r="R43" s="6"/>
      <c r="S43" s="4"/>
      <c r="T43" s="11"/>
      <c r="U43" s="9"/>
      <c r="EB43" s="69">
        <f t="shared" si="66"/>
        <v>0</v>
      </c>
      <c r="EC43" s="72"/>
      <c r="ED43" s="71">
        <f t="shared" si="67"/>
        <v>0</v>
      </c>
      <c r="EE43" s="72"/>
      <c r="EF43" s="71">
        <f t="shared" si="68"/>
        <v>0</v>
      </c>
      <c r="EH43" s="73">
        <f t="shared" si="69"/>
        <v>0</v>
      </c>
      <c r="EI43" s="13">
        <f t="shared" si="70"/>
        <v>0</v>
      </c>
    </row>
    <row r="44" spans="1:139" ht="16.5" x14ac:dyDescent="0.3">
      <c r="A44" s="44"/>
      <c r="B44" s="20"/>
      <c r="C44" s="14"/>
      <c r="D44" s="5"/>
      <c r="E44" s="12"/>
      <c r="F44" s="12"/>
      <c r="G44" s="12"/>
      <c r="H44" s="12"/>
      <c r="I44" s="12"/>
      <c r="J44" s="40"/>
      <c r="K44" s="12"/>
      <c r="L44" s="12"/>
      <c r="M44" s="12"/>
      <c r="N44" s="14"/>
      <c r="O44" s="14"/>
      <c r="P44" s="14"/>
      <c r="Q44" s="14"/>
      <c r="R44" s="5"/>
      <c r="S44" s="4"/>
      <c r="T44" s="11"/>
      <c r="U44" s="9"/>
      <c r="EB44" s="69">
        <f t="shared" si="66"/>
        <v>0</v>
      </c>
      <c r="EC44" s="72"/>
      <c r="ED44" s="71">
        <f t="shared" si="67"/>
        <v>0</v>
      </c>
      <c r="EE44" s="72"/>
      <c r="EF44" s="71">
        <f t="shared" si="68"/>
        <v>0</v>
      </c>
      <c r="EH44" s="73">
        <f t="shared" si="69"/>
        <v>0</v>
      </c>
      <c r="EI44" s="13">
        <f t="shared" si="70"/>
        <v>0</v>
      </c>
    </row>
    <row r="45" spans="1:139" ht="16.5" x14ac:dyDescent="0.3">
      <c r="A45" s="44"/>
      <c r="B45" s="20"/>
      <c r="C45" s="14"/>
      <c r="D45" s="5"/>
      <c r="E45" s="12"/>
      <c r="F45" s="12"/>
      <c r="G45" s="12"/>
      <c r="H45" s="12"/>
      <c r="I45" s="12"/>
      <c r="J45" s="40"/>
      <c r="K45" s="12"/>
      <c r="L45" s="12"/>
      <c r="M45" s="12"/>
      <c r="N45" s="14"/>
      <c r="O45" s="14"/>
      <c r="P45" s="14"/>
      <c r="Q45" s="14"/>
      <c r="R45" s="5"/>
      <c r="S45" s="4"/>
      <c r="T45" s="11"/>
      <c r="U45" s="9"/>
    </row>
    <row r="46" spans="1:139" ht="16.5" x14ac:dyDescent="0.3">
      <c r="A46" s="44"/>
      <c r="B46" s="20"/>
      <c r="C46" s="14"/>
      <c r="D46" s="5"/>
      <c r="E46" s="12"/>
      <c r="F46" s="12"/>
      <c r="G46" s="12"/>
      <c r="H46" s="12"/>
      <c r="I46" s="12"/>
      <c r="J46" s="40"/>
      <c r="K46" s="12"/>
      <c r="L46" s="12"/>
      <c r="M46" s="12"/>
      <c r="N46" s="14"/>
      <c r="O46" s="14"/>
      <c r="P46" s="14"/>
      <c r="Q46" s="14"/>
      <c r="R46" s="5"/>
      <c r="S46" s="4"/>
      <c r="T46" s="11"/>
      <c r="U46" s="9"/>
    </row>
    <row r="47" spans="1:139" ht="16.5" x14ac:dyDescent="0.3">
      <c r="A47" s="44"/>
      <c r="B47" s="20"/>
      <c r="C47" s="14"/>
      <c r="D47" s="5"/>
      <c r="E47" s="12"/>
      <c r="F47" s="12"/>
      <c r="G47" s="12"/>
      <c r="H47" s="12"/>
      <c r="I47" s="12"/>
      <c r="J47" s="40"/>
      <c r="K47" s="12"/>
      <c r="L47" s="12"/>
      <c r="M47" s="12"/>
      <c r="N47" s="14"/>
      <c r="O47" s="14"/>
      <c r="P47" s="14"/>
      <c r="Q47" s="14"/>
      <c r="R47" s="5"/>
      <c r="S47" s="4"/>
      <c r="T47" s="11"/>
      <c r="U47" s="9"/>
    </row>
    <row r="48" spans="1:139" ht="16.5" x14ac:dyDescent="0.3">
      <c r="A48" s="44"/>
      <c r="B48" s="20"/>
      <c r="C48" s="14"/>
      <c r="D48" s="5"/>
      <c r="E48" s="12"/>
      <c r="F48" s="12"/>
      <c r="G48" s="12"/>
      <c r="H48" s="12"/>
      <c r="I48" s="12"/>
      <c r="J48" s="40"/>
      <c r="K48" s="12"/>
      <c r="L48" s="12"/>
      <c r="M48" s="12"/>
      <c r="N48" s="14"/>
      <c r="O48" s="14"/>
      <c r="P48" s="14"/>
      <c r="Q48" s="14"/>
      <c r="R48" s="5"/>
      <c r="S48" s="4"/>
      <c r="T48" s="11"/>
      <c r="U48" s="9"/>
    </row>
    <row r="49" spans="1:21" ht="16.5" x14ac:dyDescent="0.3">
      <c r="A49" s="44"/>
      <c r="B49" s="20"/>
      <c r="C49" s="14"/>
      <c r="D49" s="5"/>
      <c r="E49" s="12"/>
      <c r="F49" s="12"/>
      <c r="G49" s="12"/>
      <c r="H49" s="12"/>
      <c r="I49" s="12"/>
      <c r="J49" s="40"/>
      <c r="K49" s="12"/>
      <c r="L49" s="12"/>
      <c r="M49" s="12"/>
      <c r="N49" s="14"/>
      <c r="O49" s="14"/>
      <c r="P49" s="14"/>
      <c r="Q49" s="14"/>
      <c r="R49" s="5"/>
      <c r="S49" s="4"/>
      <c r="T49" s="11"/>
      <c r="U49" s="9"/>
    </row>
    <row r="50" spans="1:21" ht="16.5" x14ac:dyDescent="0.3">
      <c r="A50" s="44"/>
      <c r="B50" s="20"/>
      <c r="C50" s="14"/>
      <c r="D50" s="5"/>
      <c r="E50" s="12"/>
      <c r="F50" s="12"/>
      <c r="G50" s="12"/>
      <c r="H50" s="12"/>
      <c r="I50" s="12"/>
      <c r="J50" s="40"/>
      <c r="K50" s="12"/>
      <c r="L50" s="12"/>
      <c r="M50" s="12"/>
      <c r="N50" s="14"/>
      <c r="O50" s="14"/>
      <c r="P50" s="14"/>
      <c r="Q50" s="14"/>
      <c r="R50" s="5"/>
      <c r="S50" s="4"/>
      <c r="T50" s="11"/>
      <c r="U50" s="9"/>
    </row>
    <row r="51" spans="1:21" ht="16.5" x14ac:dyDescent="0.3">
      <c r="A51" s="44"/>
      <c r="B51" s="20"/>
      <c r="C51" s="14"/>
      <c r="D51" s="5"/>
      <c r="E51" s="12"/>
      <c r="F51" s="12"/>
      <c r="G51" s="12"/>
      <c r="H51" s="12"/>
      <c r="I51" s="12"/>
      <c r="J51" s="40"/>
      <c r="K51" s="12"/>
      <c r="L51" s="12"/>
      <c r="M51" s="12"/>
      <c r="N51" s="14"/>
      <c r="O51" s="14"/>
      <c r="P51" s="14"/>
      <c r="Q51" s="14"/>
      <c r="R51" s="5"/>
      <c r="S51" s="4"/>
      <c r="T51" s="11"/>
      <c r="U51" s="9"/>
    </row>
    <row r="52" spans="1:21" ht="16.5" x14ac:dyDescent="0.3">
      <c r="A52" s="44"/>
      <c r="B52" s="20"/>
      <c r="C52" s="14"/>
      <c r="D52" s="5"/>
      <c r="E52" s="12"/>
      <c r="F52" s="12"/>
      <c r="G52" s="12"/>
      <c r="H52" s="12"/>
      <c r="I52" s="12"/>
      <c r="J52" s="40"/>
      <c r="K52" s="12"/>
      <c r="L52" s="12"/>
      <c r="M52" s="12"/>
      <c r="N52" s="14"/>
      <c r="O52" s="14"/>
      <c r="P52" s="14"/>
      <c r="Q52" s="14"/>
      <c r="R52" s="5"/>
      <c r="S52" s="4"/>
      <c r="T52" s="11"/>
      <c r="U52" s="9"/>
    </row>
    <row r="53" spans="1:21" ht="16.5" x14ac:dyDescent="0.3">
      <c r="A53" s="44"/>
      <c r="B53" s="20"/>
      <c r="C53" s="14"/>
      <c r="D53" s="5"/>
      <c r="E53" s="12"/>
      <c r="F53" s="12"/>
      <c r="G53" s="12"/>
      <c r="H53" s="12"/>
      <c r="I53" s="12"/>
      <c r="J53" s="40"/>
      <c r="K53" s="12"/>
      <c r="L53" s="12"/>
      <c r="M53" s="12"/>
      <c r="N53" s="14"/>
      <c r="O53" s="14"/>
      <c r="P53" s="14"/>
      <c r="Q53" s="14"/>
      <c r="R53" s="6"/>
      <c r="S53" s="4"/>
      <c r="T53" s="11"/>
      <c r="U53" s="9"/>
    </row>
    <row r="54" spans="1:21" ht="16.5" x14ac:dyDescent="0.3">
      <c r="A54" s="44"/>
      <c r="B54" s="20"/>
      <c r="C54" s="14"/>
      <c r="D54" s="5"/>
      <c r="E54" s="12"/>
      <c r="F54" s="12"/>
      <c r="G54" s="12"/>
      <c r="H54" s="12"/>
      <c r="I54" s="12"/>
      <c r="J54" s="40"/>
      <c r="K54" s="12"/>
      <c r="L54" s="12"/>
      <c r="M54" s="12"/>
      <c r="N54" s="14"/>
      <c r="O54" s="14"/>
      <c r="P54" s="14"/>
      <c r="Q54" s="14"/>
      <c r="R54" s="5"/>
      <c r="S54" s="4"/>
      <c r="T54" s="11"/>
      <c r="U54" s="9"/>
    </row>
    <row r="55" spans="1:21" ht="16.5" x14ac:dyDescent="0.3">
      <c r="A55" s="44"/>
      <c r="B55" s="20"/>
      <c r="C55" s="14"/>
      <c r="D55" s="5"/>
      <c r="E55" s="12"/>
      <c r="F55" s="12"/>
      <c r="G55" s="12"/>
      <c r="H55" s="12"/>
      <c r="I55" s="12"/>
      <c r="J55" s="40"/>
      <c r="K55" s="12"/>
      <c r="L55" s="12"/>
      <c r="M55" s="12"/>
      <c r="N55" s="14"/>
      <c r="O55" s="14"/>
      <c r="P55" s="14"/>
      <c r="Q55" s="14"/>
      <c r="R55" s="5"/>
      <c r="S55" s="4"/>
      <c r="T55" s="11"/>
      <c r="U55" s="9"/>
    </row>
    <row r="56" spans="1:21" ht="16.5" x14ac:dyDescent="0.3">
      <c r="A56" s="44"/>
      <c r="B56" s="20"/>
      <c r="C56" s="14"/>
      <c r="D56" s="5"/>
      <c r="E56" s="12"/>
      <c r="F56" s="12"/>
      <c r="G56" s="12"/>
      <c r="H56" s="12"/>
      <c r="I56" s="12"/>
      <c r="J56" s="40"/>
      <c r="K56" s="12"/>
      <c r="L56" s="12"/>
      <c r="M56" s="12"/>
      <c r="N56" s="14"/>
      <c r="O56" s="14"/>
      <c r="P56" s="14"/>
      <c r="Q56" s="14"/>
      <c r="R56" s="5"/>
      <c r="S56" s="4"/>
      <c r="T56" s="11"/>
      <c r="U56" s="9"/>
    </row>
    <row r="57" spans="1:21" ht="16.5" x14ac:dyDescent="0.3">
      <c r="A57" s="44"/>
      <c r="B57" s="20"/>
      <c r="C57" s="14"/>
      <c r="D57" s="5"/>
      <c r="E57" s="12"/>
      <c r="F57" s="12"/>
      <c r="G57" s="12"/>
      <c r="H57" s="12"/>
      <c r="I57" s="12"/>
      <c r="J57" s="40"/>
      <c r="K57" s="12"/>
      <c r="L57" s="12"/>
      <c r="M57" s="12"/>
      <c r="N57" s="14"/>
      <c r="O57" s="14"/>
      <c r="P57" s="14"/>
      <c r="Q57" s="14"/>
      <c r="R57" s="5"/>
      <c r="S57" s="4"/>
      <c r="T57" s="11"/>
      <c r="U57" s="9"/>
    </row>
    <row r="58" spans="1:21" ht="16.5" x14ac:dyDescent="0.3">
      <c r="A58" s="44"/>
      <c r="B58" s="20"/>
      <c r="C58" s="14"/>
      <c r="D58" s="5"/>
      <c r="E58" s="12"/>
      <c r="F58" s="12"/>
      <c r="G58" s="12"/>
      <c r="H58" s="12"/>
      <c r="I58" s="12"/>
      <c r="J58" s="40"/>
      <c r="K58" s="12"/>
      <c r="L58" s="12"/>
      <c r="M58" s="12"/>
      <c r="N58" s="14"/>
      <c r="O58" s="14"/>
      <c r="P58" s="14"/>
      <c r="Q58" s="14"/>
      <c r="R58" s="5"/>
      <c r="S58" s="4"/>
      <c r="T58" s="11"/>
      <c r="U58" s="9"/>
    </row>
    <row r="59" spans="1:21" ht="16.5" x14ac:dyDescent="0.3">
      <c r="A59" s="44"/>
      <c r="B59" s="20"/>
      <c r="C59" s="14"/>
      <c r="D59" s="5"/>
      <c r="E59" s="12"/>
      <c r="F59" s="12"/>
      <c r="G59" s="12"/>
      <c r="H59" s="12"/>
      <c r="I59" s="12"/>
      <c r="J59" s="40"/>
      <c r="K59" s="12"/>
      <c r="L59" s="12"/>
      <c r="M59" s="12"/>
      <c r="N59" s="14"/>
      <c r="O59" s="14"/>
      <c r="P59" s="14"/>
      <c r="Q59" s="14"/>
      <c r="R59" s="5"/>
      <c r="S59" s="4"/>
      <c r="T59" s="11"/>
      <c r="U59" s="9"/>
    </row>
    <row r="60" spans="1:21" ht="16.5" x14ac:dyDescent="0.3">
      <c r="A60" s="44"/>
      <c r="B60" s="20"/>
      <c r="C60" s="14"/>
      <c r="D60" s="5"/>
      <c r="E60" s="12"/>
      <c r="F60" s="12"/>
      <c r="G60" s="12"/>
      <c r="H60" s="12"/>
      <c r="I60" s="12"/>
      <c r="J60" s="40"/>
      <c r="K60" s="12"/>
      <c r="L60" s="12"/>
      <c r="M60" s="12"/>
      <c r="N60" s="14"/>
      <c r="O60" s="14"/>
      <c r="P60" s="14"/>
      <c r="Q60" s="14"/>
      <c r="R60" s="5"/>
      <c r="S60" s="4"/>
      <c r="T60" s="11"/>
      <c r="U60" s="9"/>
    </row>
    <row r="61" spans="1:21" ht="16.5" x14ac:dyDescent="0.3">
      <c r="A61" s="44"/>
      <c r="B61" s="20"/>
      <c r="C61" s="14"/>
      <c r="D61" s="5"/>
      <c r="E61" s="12"/>
      <c r="F61" s="12"/>
      <c r="G61" s="12"/>
      <c r="H61" s="12"/>
      <c r="I61" s="12"/>
      <c r="J61" s="40"/>
      <c r="K61" s="12"/>
      <c r="L61" s="12"/>
      <c r="M61" s="12"/>
      <c r="N61" s="14"/>
      <c r="O61" s="14"/>
      <c r="P61" s="14"/>
      <c r="Q61" s="14"/>
      <c r="R61" s="6"/>
      <c r="S61" s="4"/>
      <c r="T61" s="11"/>
      <c r="U61" s="9"/>
    </row>
    <row r="62" spans="1:21" ht="16.5" x14ac:dyDescent="0.3">
      <c r="A62" s="44"/>
      <c r="B62" s="20"/>
      <c r="C62" s="14"/>
      <c r="D62" s="5"/>
      <c r="E62" s="12"/>
      <c r="F62" s="12"/>
      <c r="G62" s="12"/>
      <c r="H62" s="12"/>
      <c r="I62" s="12"/>
      <c r="J62" s="40"/>
      <c r="K62" s="12"/>
      <c r="L62" s="12"/>
      <c r="M62" s="12"/>
      <c r="N62" s="14"/>
      <c r="O62" s="14"/>
      <c r="P62" s="14"/>
      <c r="Q62" s="14"/>
      <c r="R62" s="5"/>
      <c r="S62" s="4"/>
      <c r="T62" s="11"/>
      <c r="U62" s="9"/>
    </row>
    <row r="63" spans="1:21" ht="16.5" x14ac:dyDescent="0.3">
      <c r="A63" s="44"/>
      <c r="B63" s="20"/>
      <c r="C63" s="14"/>
      <c r="D63" s="5"/>
      <c r="E63" s="12"/>
      <c r="F63" s="12"/>
      <c r="G63" s="12"/>
      <c r="H63" s="12"/>
      <c r="I63" s="12"/>
      <c r="J63" s="40"/>
      <c r="K63" s="12"/>
      <c r="L63" s="12"/>
      <c r="M63" s="12"/>
      <c r="N63" s="14"/>
      <c r="O63" s="14"/>
      <c r="P63" s="14"/>
      <c r="Q63" s="14"/>
      <c r="R63" s="5"/>
      <c r="S63" s="4"/>
      <c r="T63" s="11"/>
      <c r="U63" s="9"/>
    </row>
    <row r="64" spans="1:21" ht="16.5" x14ac:dyDescent="0.3">
      <c r="A64" s="44"/>
      <c r="B64" s="20"/>
      <c r="C64" s="14"/>
      <c r="D64" s="5"/>
      <c r="E64" s="12"/>
      <c r="F64" s="12"/>
      <c r="G64" s="12"/>
      <c r="H64" s="12"/>
      <c r="I64" s="12"/>
      <c r="J64" s="40"/>
      <c r="K64" s="12"/>
      <c r="L64" s="12"/>
      <c r="M64" s="12"/>
      <c r="N64" s="14"/>
      <c r="O64" s="14"/>
      <c r="P64" s="14"/>
      <c r="Q64" s="14"/>
      <c r="R64" s="5"/>
      <c r="S64" s="4"/>
      <c r="T64" s="11"/>
      <c r="U64" s="9"/>
    </row>
    <row r="65" spans="1:21" ht="16.5" x14ac:dyDescent="0.3">
      <c r="A65" s="44"/>
      <c r="B65" s="20"/>
      <c r="C65" s="14"/>
      <c r="D65" s="5"/>
      <c r="E65" s="12"/>
      <c r="F65" s="12"/>
      <c r="G65" s="12"/>
      <c r="H65" s="12"/>
      <c r="I65" s="12"/>
      <c r="J65" s="40"/>
      <c r="K65" s="12"/>
      <c r="L65" s="12"/>
      <c r="M65" s="12"/>
      <c r="N65" s="14"/>
      <c r="O65" s="14"/>
      <c r="P65" s="14"/>
      <c r="Q65" s="14"/>
      <c r="R65" s="5"/>
      <c r="S65" s="4"/>
      <c r="T65" s="11"/>
      <c r="U65" s="9"/>
    </row>
    <row r="66" spans="1:21" ht="16.5" x14ac:dyDescent="0.3">
      <c r="A66" s="44"/>
      <c r="B66" s="20"/>
      <c r="C66" s="14"/>
      <c r="D66" s="5"/>
      <c r="E66" s="12"/>
      <c r="F66" s="12"/>
      <c r="G66" s="12"/>
      <c r="H66" s="12"/>
      <c r="I66" s="12"/>
      <c r="J66" s="40"/>
      <c r="K66" s="12"/>
      <c r="L66" s="12"/>
      <c r="M66" s="12"/>
      <c r="N66" s="14"/>
      <c r="O66" s="14"/>
      <c r="P66" s="14"/>
      <c r="Q66" s="14"/>
      <c r="R66" s="5"/>
      <c r="S66" s="4"/>
      <c r="T66" s="11"/>
      <c r="U66" s="9"/>
    </row>
    <row r="67" spans="1:21" ht="16.5" x14ac:dyDescent="0.3">
      <c r="A67" s="44"/>
      <c r="B67" s="20"/>
      <c r="C67" s="14"/>
      <c r="D67" s="5"/>
      <c r="E67" s="12"/>
      <c r="F67" s="12"/>
      <c r="G67" s="12"/>
      <c r="H67" s="12"/>
      <c r="I67" s="12"/>
      <c r="J67" s="40"/>
      <c r="K67" s="12"/>
      <c r="L67" s="12"/>
      <c r="M67" s="12"/>
      <c r="N67" s="14"/>
      <c r="O67" s="14"/>
      <c r="P67" s="14"/>
      <c r="Q67" s="14"/>
      <c r="R67" s="5"/>
      <c r="S67" s="4"/>
      <c r="T67" s="11"/>
      <c r="U67" s="9"/>
    </row>
    <row r="68" spans="1:21" ht="16.5" x14ac:dyDescent="0.3">
      <c r="A68" s="44"/>
      <c r="B68" s="20"/>
      <c r="C68" s="14"/>
      <c r="D68" s="5"/>
      <c r="E68" s="12"/>
      <c r="F68" s="12"/>
      <c r="G68" s="12"/>
      <c r="H68" s="12"/>
      <c r="I68" s="12"/>
      <c r="J68" s="40"/>
      <c r="K68" s="12"/>
      <c r="L68" s="12"/>
      <c r="M68" s="12"/>
      <c r="N68" s="14"/>
      <c r="O68" s="14"/>
      <c r="P68" s="14"/>
      <c r="Q68" s="14"/>
      <c r="R68" s="5"/>
      <c r="S68" s="4"/>
      <c r="T68" s="11"/>
      <c r="U68" s="9"/>
    </row>
    <row r="69" spans="1:21" ht="16.5" x14ac:dyDescent="0.3">
      <c r="A69" s="44"/>
      <c r="B69" s="20"/>
      <c r="C69" s="14"/>
      <c r="D69" s="5"/>
      <c r="E69" s="12"/>
      <c r="F69" s="12"/>
      <c r="G69" s="12"/>
      <c r="H69" s="12"/>
      <c r="I69" s="12"/>
      <c r="J69" s="40"/>
      <c r="K69" s="12"/>
      <c r="L69" s="12"/>
      <c r="M69" s="12"/>
      <c r="N69" s="14"/>
      <c r="O69" s="14"/>
      <c r="P69" s="14"/>
      <c r="Q69" s="14"/>
      <c r="R69" s="5"/>
      <c r="S69" s="4"/>
      <c r="T69" s="11"/>
      <c r="U69" s="9"/>
    </row>
    <row r="70" spans="1:21" ht="16.5" x14ac:dyDescent="0.3">
      <c r="A70" s="44"/>
      <c r="B70" s="20"/>
      <c r="C70" s="14"/>
      <c r="D70" s="5"/>
      <c r="E70" s="12"/>
      <c r="F70" s="12"/>
      <c r="G70" s="12"/>
      <c r="H70" s="12"/>
      <c r="I70" s="12"/>
      <c r="J70" s="40"/>
      <c r="K70" s="12"/>
      <c r="L70" s="12"/>
      <c r="M70" s="12"/>
      <c r="N70" s="14"/>
      <c r="O70" s="14"/>
      <c r="P70" s="14"/>
      <c r="Q70" s="14"/>
      <c r="R70" s="5"/>
      <c r="S70" s="4"/>
      <c r="T70" s="11"/>
      <c r="U70" s="9"/>
    </row>
    <row r="71" spans="1:21" ht="16.5" x14ac:dyDescent="0.3">
      <c r="A71" s="44"/>
      <c r="B71" s="20"/>
      <c r="C71" s="14"/>
      <c r="D71" s="5"/>
      <c r="E71" s="12"/>
      <c r="F71" s="12"/>
      <c r="G71" s="12"/>
      <c r="H71" s="12"/>
      <c r="I71" s="12"/>
      <c r="J71" s="40"/>
      <c r="K71" s="12"/>
      <c r="L71" s="12"/>
      <c r="M71" s="12"/>
      <c r="N71" s="14"/>
      <c r="O71" s="14"/>
      <c r="P71" s="14"/>
      <c r="Q71" s="14"/>
      <c r="R71" s="5"/>
      <c r="S71" s="4"/>
      <c r="T71" s="11"/>
      <c r="U71" s="9"/>
    </row>
    <row r="72" spans="1:21" ht="16.5" x14ac:dyDescent="0.3">
      <c r="A72" s="44"/>
      <c r="B72" s="20"/>
      <c r="C72" s="14"/>
      <c r="D72" s="5"/>
      <c r="E72" s="12"/>
      <c r="F72" s="12"/>
      <c r="G72" s="12"/>
      <c r="H72" s="12"/>
      <c r="I72" s="12"/>
      <c r="J72" s="40"/>
      <c r="K72" s="12"/>
      <c r="L72" s="12"/>
      <c r="M72" s="12"/>
      <c r="N72" s="14"/>
      <c r="O72" s="14"/>
      <c r="P72" s="14"/>
      <c r="Q72" s="14"/>
      <c r="R72" s="5"/>
      <c r="S72" s="4"/>
      <c r="T72" s="11"/>
      <c r="U72" s="9"/>
    </row>
    <row r="73" spans="1:21" ht="16.5" x14ac:dyDescent="0.3">
      <c r="A73" s="44"/>
      <c r="B73" s="20"/>
      <c r="C73" s="14"/>
      <c r="D73" s="5"/>
      <c r="E73" s="12"/>
      <c r="F73" s="12"/>
      <c r="G73" s="12"/>
      <c r="H73" s="12"/>
      <c r="I73" s="12"/>
      <c r="J73" s="40"/>
      <c r="K73" s="12"/>
      <c r="L73" s="12"/>
      <c r="M73" s="12"/>
      <c r="N73" s="14"/>
      <c r="O73" s="14"/>
      <c r="P73" s="14"/>
      <c r="Q73" s="14"/>
      <c r="R73" s="5"/>
      <c r="S73" s="4"/>
      <c r="T73" s="11"/>
      <c r="U73" s="9"/>
    </row>
    <row r="74" spans="1:21" ht="16.5" x14ac:dyDescent="0.3">
      <c r="A74" s="44"/>
      <c r="B74" s="20"/>
      <c r="C74" s="14"/>
      <c r="D74" s="5"/>
      <c r="E74" s="12"/>
      <c r="F74" s="12"/>
      <c r="G74" s="12"/>
      <c r="H74" s="12"/>
      <c r="I74" s="12"/>
      <c r="J74" s="40"/>
      <c r="K74" s="12"/>
      <c r="L74" s="12"/>
      <c r="M74" s="12"/>
      <c r="N74" s="14"/>
      <c r="O74" s="14"/>
      <c r="P74" s="14"/>
      <c r="Q74" s="14"/>
      <c r="R74" s="5"/>
      <c r="S74" s="4"/>
      <c r="T74" s="11"/>
      <c r="U74" s="9"/>
    </row>
    <row r="75" spans="1:21" ht="16.5" x14ac:dyDescent="0.3">
      <c r="A75" s="44"/>
      <c r="B75" s="20"/>
      <c r="C75" s="14"/>
      <c r="D75" s="5"/>
      <c r="E75" s="12"/>
      <c r="F75" s="12"/>
      <c r="G75" s="12"/>
      <c r="H75" s="12"/>
      <c r="I75" s="12"/>
      <c r="J75" s="40"/>
      <c r="K75" s="12"/>
      <c r="L75" s="12"/>
      <c r="M75" s="12"/>
      <c r="N75" s="14"/>
      <c r="O75" s="14"/>
      <c r="P75" s="14"/>
      <c r="Q75" s="14"/>
      <c r="R75" s="5"/>
      <c r="S75" s="4"/>
      <c r="T75" s="11"/>
      <c r="U75" s="9"/>
    </row>
    <row r="76" spans="1:21" ht="16.5" x14ac:dyDescent="0.3">
      <c r="A76" s="44"/>
      <c r="B76" s="20"/>
      <c r="C76" s="14"/>
      <c r="D76" s="5"/>
      <c r="E76" s="12"/>
      <c r="F76" s="12"/>
      <c r="G76" s="12"/>
      <c r="H76" s="12"/>
      <c r="I76" s="12"/>
      <c r="J76" s="40"/>
      <c r="K76" s="12"/>
      <c r="L76" s="12"/>
      <c r="M76" s="12"/>
      <c r="N76" s="14"/>
      <c r="O76" s="14"/>
      <c r="P76" s="14"/>
      <c r="Q76" s="14"/>
      <c r="R76" s="5"/>
      <c r="S76" s="4"/>
      <c r="T76" s="11"/>
      <c r="U76" s="9"/>
    </row>
    <row r="77" spans="1:21" ht="16.5" x14ac:dyDescent="0.3">
      <c r="A77" s="44"/>
      <c r="B77" s="20"/>
      <c r="C77" s="14"/>
      <c r="D77" s="5"/>
      <c r="E77" s="12"/>
      <c r="F77" s="12"/>
      <c r="G77" s="12"/>
      <c r="H77" s="12"/>
      <c r="I77" s="12"/>
      <c r="J77" s="40"/>
      <c r="K77" s="12"/>
      <c r="L77" s="12"/>
      <c r="M77" s="12"/>
      <c r="N77" s="14"/>
      <c r="O77" s="14"/>
      <c r="P77" s="14"/>
      <c r="Q77" s="14"/>
      <c r="R77" s="6"/>
      <c r="S77" s="4"/>
      <c r="T77" s="11"/>
      <c r="U77" s="9"/>
    </row>
    <row r="78" spans="1:21" ht="16.5" x14ac:dyDescent="0.3">
      <c r="A78" s="44"/>
      <c r="B78" s="20"/>
      <c r="C78" s="14"/>
      <c r="D78" s="5"/>
      <c r="E78" s="12"/>
      <c r="F78" s="12"/>
      <c r="G78" s="12"/>
      <c r="H78" s="12"/>
      <c r="I78" s="12"/>
      <c r="J78" s="40"/>
      <c r="K78" s="12"/>
      <c r="L78" s="12"/>
      <c r="M78" s="12"/>
      <c r="N78" s="14"/>
      <c r="O78" s="14"/>
      <c r="P78" s="14"/>
      <c r="Q78" s="14"/>
      <c r="R78" s="5"/>
      <c r="S78" s="4"/>
      <c r="T78" s="11"/>
      <c r="U78" s="9"/>
    </row>
    <row r="79" spans="1:21" ht="16.5" x14ac:dyDescent="0.3">
      <c r="A79" s="44"/>
      <c r="B79" s="20"/>
      <c r="C79" s="14"/>
      <c r="D79" s="5"/>
      <c r="E79" s="12"/>
      <c r="F79" s="12"/>
      <c r="G79" s="12"/>
      <c r="H79" s="12"/>
      <c r="I79" s="12"/>
      <c r="J79" s="40"/>
      <c r="K79" s="12"/>
      <c r="L79" s="12"/>
      <c r="M79" s="12"/>
      <c r="N79" s="14"/>
      <c r="O79" s="14"/>
      <c r="P79" s="14"/>
      <c r="Q79" s="14"/>
      <c r="R79" s="5"/>
      <c r="S79" s="4"/>
      <c r="T79" s="11"/>
      <c r="U79" s="9"/>
    </row>
    <row r="80" spans="1:21" ht="16.5" x14ac:dyDescent="0.3">
      <c r="A80" s="44"/>
      <c r="B80" s="20"/>
      <c r="C80" s="14"/>
      <c r="D80" s="5"/>
      <c r="E80" s="12"/>
      <c r="F80" s="12"/>
      <c r="G80" s="12"/>
      <c r="H80" s="12"/>
      <c r="I80" s="12"/>
      <c r="J80" s="40"/>
      <c r="K80" s="12"/>
      <c r="L80" s="12"/>
      <c r="M80" s="12"/>
      <c r="N80" s="14"/>
      <c r="O80" s="14"/>
      <c r="P80" s="14"/>
      <c r="Q80" s="14"/>
      <c r="R80" s="5"/>
      <c r="S80" s="4"/>
      <c r="T80" s="11"/>
      <c r="U80" s="9"/>
    </row>
    <row r="81" spans="1:21" ht="16.5" x14ac:dyDescent="0.3">
      <c r="A81" s="44"/>
      <c r="B81" s="20"/>
      <c r="C81" s="14"/>
      <c r="D81" s="5"/>
      <c r="E81" s="12"/>
      <c r="F81" s="12"/>
      <c r="G81" s="12"/>
      <c r="H81" s="12"/>
      <c r="I81" s="12"/>
      <c r="J81" s="40"/>
      <c r="K81" s="12"/>
      <c r="L81" s="12"/>
      <c r="M81" s="12"/>
      <c r="N81" s="14"/>
      <c r="O81" s="14"/>
      <c r="P81" s="14"/>
      <c r="Q81" s="14"/>
      <c r="R81" s="5"/>
      <c r="S81" s="4"/>
      <c r="T81" s="11"/>
      <c r="U81" s="9"/>
    </row>
    <row r="82" spans="1:21" ht="16.5" x14ac:dyDescent="0.3">
      <c r="A82" s="44"/>
      <c r="B82" s="20"/>
      <c r="C82" s="14"/>
      <c r="D82" s="5"/>
      <c r="E82" s="12"/>
      <c r="F82" s="12"/>
      <c r="G82" s="12"/>
      <c r="H82" s="12"/>
      <c r="I82" s="12"/>
      <c r="J82" s="40"/>
      <c r="K82" s="12"/>
      <c r="L82" s="12"/>
      <c r="M82" s="12"/>
      <c r="N82" s="14"/>
      <c r="O82" s="14"/>
      <c r="P82" s="14"/>
      <c r="Q82" s="14"/>
      <c r="R82" s="5"/>
      <c r="S82" s="4"/>
      <c r="T82" s="11"/>
      <c r="U82" s="9"/>
    </row>
    <row r="83" spans="1:21" ht="16.5" x14ac:dyDescent="0.3">
      <c r="A83" s="44"/>
      <c r="B83" s="20"/>
      <c r="C83" s="14"/>
      <c r="D83" s="5"/>
      <c r="E83" s="12"/>
      <c r="F83" s="12"/>
      <c r="G83" s="12"/>
      <c r="H83" s="12"/>
      <c r="I83" s="12"/>
      <c r="J83" s="40"/>
      <c r="K83" s="12"/>
      <c r="L83" s="12"/>
      <c r="M83" s="12"/>
      <c r="N83" s="14"/>
      <c r="O83" s="14"/>
      <c r="P83" s="14"/>
      <c r="Q83" s="14"/>
      <c r="R83" s="5"/>
      <c r="S83" s="4"/>
      <c r="T83" s="11"/>
      <c r="U83" s="9"/>
    </row>
    <row r="84" spans="1:21" ht="16.5" x14ac:dyDescent="0.3">
      <c r="A84" s="44"/>
      <c r="B84" s="20"/>
      <c r="C84" s="14"/>
      <c r="D84" s="5"/>
      <c r="E84" s="12"/>
      <c r="F84" s="12"/>
      <c r="G84" s="12"/>
      <c r="H84" s="12"/>
      <c r="I84" s="12"/>
      <c r="J84" s="40"/>
      <c r="K84" s="12"/>
      <c r="L84" s="12"/>
      <c r="M84" s="12"/>
      <c r="N84" s="14"/>
      <c r="O84" s="14"/>
      <c r="P84" s="14"/>
      <c r="Q84" s="14"/>
      <c r="R84" s="5"/>
      <c r="S84" s="4"/>
      <c r="T84" s="11"/>
      <c r="U84" s="9"/>
    </row>
    <row r="85" spans="1:21" ht="16.5" x14ac:dyDescent="0.3">
      <c r="A85" s="44"/>
      <c r="B85" s="20"/>
      <c r="C85" s="14"/>
      <c r="D85" s="5"/>
      <c r="E85" s="12"/>
      <c r="F85" s="12"/>
      <c r="G85" s="12"/>
      <c r="H85" s="12"/>
      <c r="I85" s="12"/>
      <c r="J85" s="40"/>
      <c r="K85" s="12"/>
      <c r="L85" s="12"/>
      <c r="M85" s="12"/>
      <c r="N85" s="14"/>
      <c r="O85" s="14"/>
      <c r="P85" s="14"/>
      <c r="Q85" s="14"/>
      <c r="R85" s="5"/>
      <c r="S85" s="4"/>
      <c r="T85" s="11"/>
      <c r="U85" s="9"/>
    </row>
    <row r="86" spans="1:21" x14ac:dyDescent="0.25">
      <c r="S86" s="1"/>
      <c r="T86" s="10"/>
      <c r="U86" s="10"/>
    </row>
    <row r="87" spans="1:21" x14ac:dyDescent="0.25">
      <c r="S87" s="1"/>
      <c r="T87" s="10"/>
      <c r="U87" s="10"/>
    </row>
    <row r="88" spans="1:21" x14ac:dyDescent="0.25">
      <c r="S88" s="1"/>
      <c r="T88" s="10"/>
      <c r="U88" s="10"/>
    </row>
    <row r="89" spans="1:21" x14ac:dyDescent="0.25">
      <c r="S89" s="1"/>
      <c r="T89" s="10"/>
      <c r="U89" s="10"/>
    </row>
    <row r="90" spans="1:21" x14ac:dyDescent="0.25">
      <c r="S90" s="1"/>
      <c r="T90" s="10"/>
      <c r="U90" s="10"/>
    </row>
    <row r="91" spans="1:21" x14ac:dyDescent="0.25">
      <c r="S91" s="1"/>
      <c r="T91" s="10"/>
      <c r="U91" s="10"/>
    </row>
    <row r="92" spans="1:21" x14ac:dyDescent="0.25">
      <c r="S92" s="1"/>
      <c r="T92" s="10"/>
      <c r="U92" s="10"/>
    </row>
    <row r="93" spans="1:21" x14ac:dyDescent="0.25">
      <c r="S93" s="1"/>
      <c r="T93" s="10"/>
      <c r="U93" s="10"/>
    </row>
    <row r="94" spans="1:21" x14ac:dyDescent="0.25">
      <c r="S94" s="1"/>
      <c r="T94" s="10"/>
      <c r="U94" s="10"/>
    </row>
    <row r="95" spans="1:21" x14ac:dyDescent="0.25">
      <c r="S95" s="1"/>
      <c r="T95" s="10"/>
      <c r="U95" s="10"/>
    </row>
    <row r="96" spans="1:21" x14ac:dyDescent="0.25">
      <c r="S96" s="1"/>
      <c r="T96" s="10"/>
      <c r="U96" s="10"/>
    </row>
    <row r="97" spans="19:21" x14ac:dyDescent="0.25">
      <c r="S97" s="1"/>
      <c r="T97" s="10"/>
      <c r="U97" s="10"/>
    </row>
    <row r="98" spans="19:21" x14ac:dyDescent="0.25">
      <c r="S98" s="1"/>
      <c r="T98" s="10"/>
      <c r="U98" s="10"/>
    </row>
    <row r="99" spans="19:21" x14ac:dyDescent="0.25">
      <c r="S99" s="1"/>
      <c r="T99" s="10"/>
      <c r="U99" s="10"/>
    </row>
    <row r="100" spans="19:21" x14ac:dyDescent="0.25">
      <c r="S100" s="1"/>
      <c r="T100" s="10"/>
      <c r="U100" s="10"/>
    </row>
    <row r="101" spans="19:21" x14ac:dyDescent="0.25">
      <c r="S101" s="1"/>
      <c r="T101" s="10"/>
      <c r="U101" s="10"/>
    </row>
    <row r="102" spans="19:21" x14ac:dyDescent="0.25">
      <c r="S102" s="1"/>
      <c r="T102" s="10"/>
      <c r="U102" s="10"/>
    </row>
    <row r="103" spans="19:21" x14ac:dyDescent="0.25">
      <c r="S103" s="1"/>
      <c r="T103" s="10"/>
      <c r="U103" s="10"/>
    </row>
    <row r="104" spans="19:21" x14ac:dyDescent="0.25">
      <c r="S104" s="1"/>
      <c r="T104" s="10"/>
      <c r="U104" s="10"/>
    </row>
    <row r="105" spans="19:21" x14ac:dyDescent="0.25">
      <c r="S105" s="1"/>
      <c r="T105" s="10"/>
      <c r="U105" s="10"/>
    </row>
    <row r="106" spans="19:21" x14ac:dyDescent="0.25">
      <c r="S106" s="1"/>
      <c r="T106" s="10"/>
      <c r="U106" s="10"/>
    </row>
    <row r="107" spans="19:21" x14ac:dyDescent="0.25">
      <c r="S107" s="1"/>
      <c r="T107" s="10"/>
      <c r="U107" s="10"/>
    </row>
    <row r="108" spans="19:21" x14ac:dyDescent="0.25">
      <c r="S108" s="1"/>
      <c r="T108" s="10"/>
      <c r="U108" s="10"/>
    </row>
    <row r="109" spans="19:21" x14ac:dyDescent="0.25">
      <c r="S109" s="1"/>
      <c r="T109" s="10"/>
      <c r="U109" s="10"/>
    </row>
    <row r="110" spans="19:21" x14ac:dyDescent="0.25">
      <c r="S110" s="1"/>
      <c r="T110" s="10"/>
      <c r="U110" s="10"/>
    </row>
    <row r="111" spans="19:21" x14ac:dyDescent="0.25">
      <c r="S111" s="1"/>
      <c r="T111" s="10"/>
      <c r="U111" s="10"/>
    </row>
    <row r="112" spans="19:21" x14ac:dyDescent="0.25">
      <c r="S112" s="1"/>
      <c r="T112" s="10"/>
      <c r="U112" s="10"/>
    </row>
    <row r="113" spans="19:21" x14ac:dyDescent="0.25">
      <c r="S113" s="1"/>
      <c r="T113" s="10"/>
      <c r="U113" s="10"/>
    </row>
    <row r="114" spans="19:21" x14ac:dyDescent="0.25">
      <c r="S114" s="1"/>
      <c r="T114" s="10"/>
      <c r="U114" s="10"/>
    </row>
    <row r="115" spans="19:21" x14ac:dyDescent="0.25">
      <c r="S115" s="1"/>
      <c r="T115" s="10"/>
      <c r="U115" s="10"/>
    </row>
    <row r="116" spans="19:21" x14ac:dyDescent="0.25">
      <c r="S116" s="1"/>
      <c r="T116" s="10"/>
      <c r="U116" s="10"/>
    </row>
    <row r="117" spans="19:21" x14ac:dyDescent="0.25">
      <c r="S117" s="1"/>
      <c r="T117" s="10"/>
      <c r="U117" s="10"/>
    </row>
    <row r="118" spans="19:21" x14ac:dyDescent="0.25">
      <c r="S118" s="1"/>
      <c r="T118" s="10"/>
      <c r="U118" s="10"/>
    </row>
    <row r="119" spans="19:21" x14ac:dyDescent="0.25">
      <c r="S119" s="1"/>
      <c r="T119" s="10"/>
      <c r="U119" s="10"/>
    </row>
    <row r="120" spans="19:21" x14ac:dyDescent="0.25">
      <c r="S120" s="1"/>
      <c r="T120" s="10"/>
      <c r="U120" s="10"/>
    </row>
    <row r="121" spans="19:21" x14ac:dyDescent="0.25">
      <c r="S121" s="1"/>
      <c r="T121" s="10"/>
      <c r="U121" s="10"/>
    </row>
    <row r="122" spans="19:21" x14ac:dyDescent="0.25">
      <c r="S122" s="1"/>
      <c r="T122" s="10"/>
      <c r="U122" s="10"/>
    </row>
    <row r="123" spans="19:21" x14ac:dyDescent="0.25">
      <c r="S123" s="1"/>
      <c r="T123" s="10"/>
      <c r="U123" s="10"/>
    </row>
    <row r="124" spans="19:21" x14ac:dyDescent="0.25">
      <c r="S124" s="1"/>
      <c r="T124" s="10"/>
      <c r="U124" s="10"/>
    </row>
    <row r="125" spans="19:21" x14ac:dyDescent="0.25">
      <c r="S125" s="1"/>
      <c r="T125" s="10"/>
      <c r="U125" s="10"/>
    </row>
    <row r="126" spans="19:21" x14ac:dyDescent="0.25">
      <c r="S126" s="1"/>
      <c r="T126" s="10"/>
      <c r="U126" s="10"/>
    </row>
    <row r="127" spans="19:21" x14ac:dyDescent="0.25">
      <c r="S127" s="1"/>
      <c r="T127" s="10"/>
      <c r="U127" s="10"/>
    </row>
    <row r="128" spans="19:21" x14ac:dyDescent="0.25">
      <c r="S128" s="1"/>
      <c r="T128" s="10"/>
      <c r="U128" s="10"/>
    </row>
    <row r="129" spans="19:21" x14ac:dyDescent="0.25">
      <c r="S129" s="1"/>
      <c r="T129" s="10"/>
      <c r="U129" s="10"/>
    </row>
    <row r="130" spans="19:21" x14ac:dyDescent="0.25">
      <c r="S130" s="1"/>
      <c r="T130" s="10"/>
      <c r="U130" s="10"/>
    </row>
    <row r="131" spans="19:21" x14ac:dyDescent="0.25">
      <c r="S131" s="1"/>
      <c r="T131" s="10"/>
      <c r="U131" s="10"/>
    </row>
    <row r="132" spans="19:21" x14ac:dyDescent="0.25">
      <c r="S132" s="1"/>
      <c r="T132" s="10"/>
      <c r="U132" s="10"/>
    </row>
    <row r="133" spans="19:21" x14ac:dyDescent="0.25">
      <c r="S133" s="1"/>
      <c r="T133" s="10"/>
      <c r="U133" s="10"/>
    </row>
    <row r="134" spans="19:21" x14ac:dyDescent="0.25">
      <c r="S134" s="1"/>
      <c r="T134" s="10"/>
      <c r="U134" s="10"/>
    </row>
    <row r="135" spans="19:21" x14ac:dyDescent="0.25">
      <c r="S135" s="1"/>
      <c r="T135" s="10"/>
      <c r="U135" s="10"/>
    </row>
    <row r="136" spans="19:21" x14ac:dyDescent="0.25">
      <c r="S136" s="1"/>
      <c r="T136" s="10"/>
      <c r="U136" s="10"/>
    </row>
    <row r="137" spans="19:21" x14ac:dyDescent="0.25">
      <c r="S137" s="1"/>
      <c r="T137" s="10"/>
      <c r="U137" s="10"/>
    </row>
    <row r="138" spans="19:21" x14ac:dyDescent="0.25">
      <c r="S138" s="1"/>
      <c r="T138" s="10"/>
      <c r="U138" s="10"/>
    </row>
    <row r="139" spans="19:21" x14ac:dyDescent="0.25">
      <c r="S139" s="1"/>
      <c r="T139" s="10"/>
      <c r="U139" s="10"/>
    </row>
    <row r="140" spans="19:21" x14ac:dyDescent="0.25">
      <c r="S140" s="1"/>
      <c r="T140" s="10"/>
      <c r="U140" s="10"/>
    </row>
    <row r="141" spans="19:21" x14ac:dyDescent="0.25">
      <c r="S141" s="1"/>
      <c r="T141" s="10"/>
      <c r="U141" s="10"/>
    </row>
    <row r="142" spans="19:21" x14ac:dyDescent="0.25">
      <c r="S142" s="1"/>
      <c r="T142" s="10"/>
      <c r="U142" s="10"/>
    </row>
    <row r="143" spans="19:21" x14ac:dyDescent="0.25">
      <c r="S143" s="1"/>
      <c r="T143" s="10"/>
      <c r="U143" s="10"/>
    </row>
    <row r="144" spans="19:21" x14ac:dyDescent="0.25">
      <c r="S144" s="1"/>
      <c r="T144" s="10"/>
      <c r="U144" s="10"/>
    </row>
    <row r="145" spans="19:21" x14ac:dyDescent="0.25">
      <c r="S145" s="1"/>
      <c r="T145" s="10"/>
      <c r="U145" s="10"/>
    </row>
    <row r="146" spans="19:21" x14ac:dyDescent="0.25">
      <c r="S146" s="1"/>
      <c r="T146" s="10"/>
      <c r="U146" s="10"/>
    </row>
    <row r="147" spans="19:21" x14ac:dyDescent="0.25">
      <c r="S147" s="1"/>
      <c r="T147" s="10"/>
      <c r="U147" s="10"/>
    </row>
    <row r="148" spans="19:21" x14ac:dyDescent="0.25">
      <c r="S148" s="1"/>
      <c r="T148" s="10"/>
      <c r="U148" s="10"/>
    </row>
    <row r="149" spans="19:21" x14ac:dyDescent="0.25">
      <c r="S149" s="1"/>
      <c r="T149" s="10"/>
      <c r="U149" s="10"/>
    </row>
    <row r="150" spans="19:21" x14ac:dyDescent="0.25">
      <c r="S150" s="1"/>
      <c r="T150" s="10"/>
      <c r="U150" s="10"/>
    </row>
    <row r="151" spans="19:21" x14ac:dyDescent="0.25">
      <c r="S151" s="1"/>
      <c r="T151" s="10"/>
      <c r="U151" s="10"/>
    </row>
    <row r="152" spans="19:21" x14ac:dyDescent="0.25">
      <c r="S152" s="1"/>
      <c r="T152" s="10"/>
      <c r="U152" s="10"/>
    </row>
    <row r="153" spans="19:21" x14ac:dyDescent="0.25">
      <c r="S153" s="1"/>
      <c r="T153" s="10"/>
      <c r="U153" s="10"/>
    </row>
    <row r="154" spans="19:21" x14ac:dyDescent="0.25">
      <c r="S154" s="1"/>
      <c r="T154" s="10"/>
      <c r="U154" s="10"/>
    </row>
    <row r="155" spans="19:21" x14ac:dyDescent="0.25">
      <c r="S155" s="1"/>
      <c r="T155" s="10"/>
      <c r="U155" s="10"/>
    </row>
    <row r="156" spans="19:21" x14ac:dyDescent="0.25">
      <c r="S156" s="1"/>
      <c r="T156" s="10"/>
      <c r="U156" s="10"/>
    </row>
    <row r="157" spans="19:21" x14ac:dyDescent="0.25">
      <c r="S157" s="1"/>
      <c r="T157" s="10"/>
      <c r="U157" s="10"/>
    </row>
    <row r="158" spans="19:21" x14ac:dyDescent="0.25">
      <c r="S158" s="1"/>
      <c r="T158" s="10"/>
      <c r="U158" s="10"/>
    </row>
    <row r="159" spans="19:21" x14ac:dyDescent="0.25">
      <c r="S159" s="1"/>
      <c r="T159" s="10"/>
      <c r="U159" s="10"/>
    </row>
    <row r="160" spans="19:21" x14ac:dyDescent="0.25">
      <c r="S160" s="1"/>
      <c r="T160" s="10"/>
      <c r="U160" s="10"/>
    </row>
    <row r="161" spans="19:21" x14ac:dyDescent="0.25">
      <c r="S161" s="1"/>
      <c r="T161" s="10"/>
      <c r="U161" s="10"/>
    </row>
    <row r="162" spans="19:21" x14ac:dyDescent="0.25">
      <c r="S162" s="1"/>
      <c r="T162" s="10"/>
      <c r="U162" s="10"/>
    </row>
    <row r="163" spans="19:21" x14ac:dyDescent="0.25">
      <c r="S163" s="1"/>
      <c r="T163" s="10"/>
      <c r="U163" s="10"/>
    </row>
    <row r="164" spans="19:21" x14ac:dyDescent="0.25">
      <c r="S164" s="1"/>
      <c r="T164" s="10"/>
      <c r="U164" s="10"/>
    </row>
    <row r="165" spans="19:21" x14ac:dyDescent="0.25">
      <c r="S165" s="1"/>
      <c r="T165" s="10"/>
      <c r="U165" s="10"/>
    </row>
    <row r="166" spans="19:21" x14ac:dyDescent="0.25">
      <c r="S166" s="1"/>
      <c r="T166" s="10"/>
      <c r="U166" s="10"/>
    </row>
    <row r="167" spans="19:21" x14ac:dyDescent="0.25">
      <c r="S167" s="1"/>
      <c r="T167" s="10"/>
      <c r="U167" s="10"/>
    </row>
    <row r="168" spans="19:21" x14ac:dyDescent="0.25">
      <c r="S168" s="1"/>
      <c r="T168" s="10"/>
      <c r="U168" s="10"/>
    </row>
    <row r="169" spans="19:21" x14ac:dyDescent="0.25">
      <c r="S169" s="1"/>
      <c r="T169" s="10"/>
      <c r="U169" s="10"/>
    </row>
    <row r="170" spans="19:21" x14ac:dyDescent="0.25">
      <c r="S170" s="1"/>
      <c r="T170" s="10"/>
      <c r="U170" s="10"/>
    </row>
    <row r="171" spans="19:21" x14ac:dyDescent="0.25">
      <c r="S171" s="1"/>
      <c r="T171" s="10"/>
      <c r="U171" s="10"/>
    </row>
    <row r="172" spans="19:21" x14ac:dyDescent="0.25">
      <c r="S172" s="1"/>
      <c r="T172" s="10"/>
      <c r="U172" s="10"/>
    </row>
    <row r="173" spans="19:21" x14ac:dyDescent="0.25">
      <c r="S173" s="1"/>
      <c r="T173" s="10"/>
      <c r="U173" s="10"/>
    </row>
    <row r="174" spans="19:21" x14ac:dyDescent="0.25">
      <c r="S174" s="1"/>
      <c r="T174" s="10"/>
      <c r="U174" s="10"/>
    </row>
    <row r="175" spans="19:21" x14ac:dyDescent="0.25">
      <c r="S175" s="1"/>
      <c r="T175" s="10"/>
      <c r="U175" s="10"/>
    </row>
    <row r="176" spans="19:21" x14ac:dyDescent="0.25">
      <c r="S176" s="1"/>
      <c r="T176" s="10"/>
      <c r="U176" s="10"/>
    </row>
    <row r="177" spans="19:21" x14ac:dyDescent="0.25">
      <c r="S177" s="1"/>
      <c r="T177" s="10"/>
      <c r="U177" s="10"/>
    </row>
    <row r="178" spans="19:21" x14ac:dyDescent="0.25">
      <c r="S178" s="1"/>
      <c r="T178" s="10"/>
      <c r="U178" s="10"/>
    </row>
    <row r="179" spans="19:21" x14ac:dyDescent="0.25">
      <c r="S179" s="1"/>
      <c r="T179" s="10"/>
      <c r="U179" s="10"/>
    </row>
    <row r="180" spans="19:21" x14ac:dyDescent="0.25">
      <c r="S180" s="1"/>
      <c r="T180" s="10"/>
      <c r="U180" s="10"/>
    </row>
    <row r="181" spans="19:21" x14ac:dyDescent="0.25">
      <c r="S181" s="1"/>
      <c r="T181" s="10"/>
      <c r="U181" s="10"/>
    </row>
    <row r="182" spans="19:21" x14ac:dyDescent="0.25">
      <c r="S182" s="1"/>
      <c r="T182" s="10"/>
      <c r="U182" s="10"/>
    </row>
    <row r="183" spans="19:21" x14ac:dyDescent="0.25">
      <c r="S183" s="1"/>
      <c r="T183" s="10"/>
      <c r="U183" s="10"/>
    </row>
    <row r="184" spans="19:21" x14ac:dyDescent="0.25">
      <c r="S184" s="1"/>
      <c r="T184" s="10"/>
      <c r="U184" s="10"/>
    </row>
    <row r="185" spans="19:21" x14ac:dyDescent="0.25">
      <c r="S185" s="1"/>
      <c r="T185" s="10"/>
      <c r="U185" s="10"/>
    </row>
    <row r="186" spans="19:21" x14ac:dyDescent="0.25">
      <c r="S186" s="1"/>
      <c r="T186" s="10"/>
      <c r="U186" s="10"/>
    </row>
    <row r="187" spans="19:21" x14ac:dyDescent="0.25">
      <c r="S187" s="1"/>
      <c r="T187" s="10"/>
      <c r="U187" s="10"/>
    </row>
    <row r="188" spans="19:21" x14ac:dyDescent="0.25">
      <c r="S188" s="1"/>
      <c r="T188" s="10"/>
      <c r="U188" s="10"/>
    </row>
    <row r="189" spans="19:21" x14ac:dyDescent="0.25">
      <c r="S189" s="1"/>
      <c r="T189" s="10"/>
      <c r="U189" s="10"/>
    </row>
    <row r="190" spans="19:21" x14ac:dyDescent="0.25">
      <c r="S190" s="1"/>
      <c r="T190" s="10"/>
      <c r="U190" s="10"/>
    </row>
    <row r="191" spans="19:21" x14ac:dyDescent="0.25">
      <c r="S191" s="1"/>
      <c r="T191" s="10"/>
      <c r="U191" s="10"/>
    </row>
    <row r="192" spans="19:21" x14ac:dyDescent="0.25">
      <c r="S192" s="1"/>
      <c r="T192" s="10"/>
      <c r="U192" s="10"/>
    </row>
    <row r="193" spans="19:21" x14ac:dyDescent="0.25">
      <c r="S193" s="1"/>
      <c r="T193" s="10"/>
      <c r="U193" s="10"/>
    </row>
    <row r="194" spans="19:21" x14ac:dyDescent="0.25">
      <c r="S194" s="1"/>
      <c r="T194" s="10"/>
      <c r="U194" s="10"/>
    </row>
    <row r="195" spans="19:21" x14ac:dyDescent="0.25">
      <c r="S195" s="1"/>
      <c r="T195" s="10"/>
      <c r="U195" s="10"/>
    </row>
    <row r="196" spans="19:21" x14ac:dyDescent="0.25">
      <c r="S196" s="1"/>
      <c r="T196" s="10"/>
      <c r="U196" s="10"/>
    </row>
    <row r="197" spans="19:21" x14ac:dyDescent="0.25">
      <c r="S197" s="1"/>
      <c r="T197" s="10"/>
      <c r="U197" s="10"/>
    </row>
    <row r="198" spans="19:21" x14ac:dyDescent="0.25">
      <c r="S198" s="1"/>
      <c r="T198" s="10"/>
      <c r="U198" s="10"/>
    </row>
    <row r="199" spans="19:21" x14ac:dyDescent="0.25">
      <c r="S199" s="1"/>
      <c r="T199" s="10"/>
      <c r="U199" s="10"/>
    </row>
    <row r="200" spans="19:21" x14ac:dyDescent="0.25">
      <c r="S200" s="1"/>
      <c r="T200" s="10"/>
      <c r="U200" s="10"/>
    </row>
    <row r="201" spans="19:21" x14ac:dyDescent="0.25">
      <c r="S201" s="1"/>
      <c r="T201" s="10"/>
      <c r="U201" s="10"/>
    </row>
    <row r="202" spans="19:21" x14ac:dyDescent="0.25">
      <c r="S202" s="1"/>
      <c r="T202" s="10"/>
      <c r="U202" s="10"/>
    </row>
    <row r="203" spans="19:21" x14ac:dyDescent="0.25">
      <c r="S203" s="1"/>
      <c r="T203" s="10"/>
      <c r="U203" s="10"/>
    </row>
    <row r="204" spans="19:21" x14ac:dyDescent="0.25">
      <c r="S204" s="1"/>
      <c r="T204" s="10"/>
      <c r="U204" s="10"/>
    </row>
    <row r="205" spans="19:21" x14ac:dyDescent="0.25">
      <c r="S205" s="1"/>
      <c r="T205" s="10"/>
      <c r="U205" s="10"/>
    </row>
    <row r="206" spans="19:21" x14ac:dyDescent="0.25">
      <c r="S206" s="1"/>
      <c r="T206" s="10"/>
      <c r="U206" s="10"/>
    </row>
    <row r="207" spans="19:21" x14ac:dyDescent="0.25">
      <c r="S207" s="1"/>
      <c r="T207" s="10"/>
      <c r="U207" s="10"/>
    </row>
    <row r="208" spans="19:21" x14ac:dyDescent="0.25">
      <c r="S208" s="1"/>
      <c r="T208" s="10"/>
      <c r="U208" s="10"/>
    </row>
    <row r="209" spans="19:21" x14ac:dyDescent="0.25">
      <c r="S209" s="1"/>
      <c r="T209" s="10"/>
      <c r="U209" s="10"/>
    </row>
    <row r="210" spans="19:21" x14ac:dyDescent="0.25">
      <c r="S210" s="1"/>
      <c r="T210" s="10"/>
      <c r="U210" s="10"/>
    </row>
    <row r="211" spans="19:21" x14ac:dyDescent="0.25">
      <c r="S211" s="1"/>
      <c r="T211" s="10"/>
      <c r="U211" s="10"/>
    </row>
    <row r="212" spans="19:21" x14ac:dyDescent="0.25">
      <c r="S212" s="1"/>
      <c r="T212" s="10"/>
      <c r="U212" s="10"/>
    </row>
    <row r="213" spans="19:21" x14ac:dyDescent="0.25">
      <c r="S213" s="1"/>
      <c r="T213" s="10"/>
      <c r="U213" s="10"/>
    </row>
    <row r="214" spans="19:21" x14ac:dyDescent="0.25">
      <c r="S214" s="1"/>
      <c r="T214" s="10"/>
      <c r="U214" s="10"/>
    </row>
    <row r="215" spans="19:21" x14ac:dyDescent="0.25">
      <c r="S215" s="1"/>
      <c r="T215" s="10"/>
      <c r="U215" s="10"/>
    </row>
    <row r="216" spans="19:21" x14ac:dyDescent="0.25">
      <c r="S216" s="1"/>
      <c r="T216" s="10"/>
      <c r="U216" s="10"/>
    </row>
    <row r="217" spans="19:21" x14ac:dyDescent="0.25">
      <c r="S217" s="1"/>
      <c r="T217" s="10"/>
      <c r="U217" s="10"/>
    </row>
    <row r="218" spans="19:21" x14ac:dyDescent="0.25">
      <c r="S218" s="1"/>
      <c r="T218" s="10"/>
      <c r="U218" s="10"/>
    </row>
    <row r="219" spans="19:21" x14ac:dyDescent="0.25">
      <c r="S219" s="1"/>
      <c r="T219" s="10"/>
      <c r="U219" s="10"/>
    </row>
    <row r="220" spans="19:21" x14ac:dyDescent="0.25">
      <c r="S220" s="1"/>
      <c r="T220" s="10"/>
      <c r="U220" s="10"/>
    </row>
    <row r="221" spans="19:21" x14ac:dyDescent="0.25">
      <c r="S221" s="1"/>
      <c r="T221" s="10"/>
      <c r="U221" s="10"/>
    </row>
    <row r="222" spans="19:21" x14ac:dyDescent="0.25">
      <c r="S222" s="1"/>
      <c r="T222" s="10"/>
      <c r="U222" s="10"/>
    </row>
    <row r="223" spans="19:21" x14ac:dyDescent="0.25">
      <c r="S223" s="1"/>
      <c r="T223" s="10"/>
      <c r="U223" s="10"/>
    </row>
    <row r="224" spans="19:21" x14ac:dyDescent="0.25">
      <c r="S224" s="1"/>
      <c r="T224" s="10"/>
      <c r="U224" s="10"/>
    </row>
    <row r="225" spans="19:21" x14ac:dyDescent="0.25">
      <c r="S225" s="1"/>
      <c r="T225" s="10"/>
      <c r="U225" s="10"/>
    </row>
    <row r="226" spans="19:21" x14ac:dyDescent="0.25">
      <c r="S226" s="1"/>
      <c r="T226" s="10"/>
      <c r="U226" s="10"/>
    </row>
    <row r="227" spans="19:21" x14ac:dyDescent="0.25">
      <c r="S227" s="1"/>
      <c r="T227" s="10"/>
      <c r="U227" s="10"/>
    </row>
    <row r="228" spans="19:21" x14ac:dyDescent="0.25">
      <c r="S228" s="1"/>
      <c r="T228" s="10"/>
      <c r="U228" s="10"/>
    </row>
    <row r="229" spans="19:21" x14ac:dyDescent="0.25">
      <c r="S229" s="1"/>
      <c r="T229" s="10"/>
      <c r="U229" s="10"/>
    </row>
    <row r="230" spans="19:21" x14ac:dyDescent="0.25">
      <c r="S230" s="1"/>
      <c r="T230" s="10"/>
      <c r="U230" s="10"/>
    </row>
    <row r="231" spans="19:21" x14ac:dyDescent="0.25">
      <c r="S231" s="1"/>
      <c r="T231" s="10"/>
      <c r="U231" s="10"/>
    </row>
    <row r="232" spans="19:21" x14ac:dyDescent="0.25">
      <c r="S232" s="1"/>
      <c r="T232" s="10"/>
      <c r="U232" s="10"/>
    </row>
    <row r="233" spans="19:21" x14ac:dyDescent="0.25">
      <c r="S233" s="1"/>
      <c r="T233" s="10"/>
      <c r="U233" s="10"/>
    </row>
    <row r="234" spans="19:21" x14ac:dyDescent="0.25">
      <c r="S234" s="1"/>
      <c r="T234" s="10"/>
      <c r="U234" s="10"/>
    </row>
    <row r="235" spans="19:21" x14ac:dyDescent="0.25">
      <c r="S235" s="1"/>
      <c r="T235" s="10"/>
      <c r="U235" s="10"/>
    </row>
    <row r="236" spans="19:21" x14ac:dyDescent="0.25">
      <c r="S236" s="1"/>
      <c r="T236" s="10"/>
      <c r="U236" s="10"/>
    </row>
    <row r="237" spans="19:21" x14ac:dyDescent="0.25">
      <c r="S237" s="1"/>
      <c r="T237" s="10"/>
      <c r="U237" s="10"/>
    </row>
    <row r="238" spans="19:21" x14ac:dyDescent="0.25">
      <c r="S238" s="1"/>
      <c r="T238" s="10"/>
      <c r="U238" s="10"/>
    </row>
    <row r="239" spans="19:21" x14ac:dyDescent="0.25">
      <c r="S239" s="1"/>
      <c r="T239" s="10"/>
      <c r="U239" s="10"/>
    </row>
    <row r="240" spans="19:21" x14ac:dyDescent="0.25">
      <c r="S240" s="1"/>
      <c r="T240" s="10"/>
      <c r="U240" s="10"/>
    </row>
    <row r="241" spans="19:21" x14ac:dyDescent="0.25">
      <c r="S241" s="1"/>
      <c r="T241" s="10"/>
      <c r="U241" s="10"/>
    </row>
    <row r="242" spans="19:21" x14ac:dyDescent="0.25">
      <c r="S242" s="1"/>
      <c r="T242" s="10"/>
      <c r="U242" s="10"/>
    </row>
    <row r="243" spans="19:21" x14ac:dyDescent="0.25">
      <c r="S243" s="1"/>
      <c r="T243" s="10"/>
      <c r="U243" s="10"/>
    </row>
    <row r="244" spans="19:21" x14ac:dyDescent="0.25">
      <c r="S244" s="1"/>
      <c r="T244" s="10"/>
      <c r="U244" s="10"/>
    </row>
    <row r="245" spans="19:21" x14ac:dyDescent="0.25">
      <c r="S245" s="1"/>
      <c r="T245" s="10"/>
      <c r="U245" s="10"/>
    </row>
    <row r="246" spans="19:21" x14ac:dyDescent="0.25">
      <c r="S246" s="1"/>
      <c r="T246" s="10"/>
      <c r="U246" s="10"/>
    </row>
    <row r="247" spans="19:21" x14ac:dyDescent="0.25">
      <c r="S247" s="1"/>
      <c r="T247" s="10"/>
      <c r="U247" s="10"/>
    </row>
    <row r="248" spans="19:21" x14ac:dyDescent="0.25">
      <c r="S248" s="1"/>
      <c r="T248" s="10"/>
      <c r="U248" s="10"/>
    </row>
    <row r="249" spans="19:21" x14ac:dyDescent="0.25">
      <c r="S249" s="1"/>
      <c r="T249" s="10"/>
      <c r="U249" s="10"/>
    </row>
    <row r="250" spans="19:21" x14ac:dyDescent="0.25">
      <c r="S250" s="1"/>
      <c r="T250" s="10"/>
      <c r="U250" s="10"/>
    </row>
    <row r="251" spans="19:21" x14ac:dyDescent="0.25">
      <c r="S251" s="1"/>
      <c r="T251" s="10"/>
      <c r="U251" s="10"/>
    </row>
    <row r="252" spans="19:21" x14ac:dyDescent="0.25">
      <c r="S252" s="1"/>
      <c r="T252" s="10"/>
      <c r="U252" s="10"/>
    </row>
    <row r="253" spans="19:21" x14ac:dyDescent="0.25">
      <c r="S253" s="1"/>
      <c r="T253" s="10"/>
      <c r="U253" s="10"/>
    </row>
    <row r="254" spans="19:21" x14ac:dyDescent="0.25">
      <c r="S254" s="1"/>
      <c r="T254" s="10"/>
      <c r="U254" s="10"/>
    </row>
    <row r="255" spans="19:21" x14ac:dyDescent="0.25">
      <c r="S255" s="1"/>
      <c r="T255" s="10"/>
      <c r="U255" s="10"/>
    </row>
    <row r="256" spans="19:21" x14ac:dyDescent="0.25">
      <c r="S256" s="1"/>
      <c r="T256" s="10"/>
      <c r="U256" s="10"/>
    </row>
    <row r="257" spans="19:21" x14ac:dyDescent="0.25">
      <c r="S257" s="1"/>
      <c r="T257" s="10"/>
      <c r="U257" s="10"/>
    </row>
    <row r="258" spans="19:21" x14ac:dyDescent="0.25">
      <c r="S258" s="1"/>
      <c r="T258" s="10"/>
      <c r="U258" s="10"/>
    </row>
    <row r="259" spans="19:21" x14ac:dyDescent="0.25">
      <c r="S259" s="1"/>
      <c r="T259" s="10"/>
      <c r="U259" s="10"/>
    </row>
    <row r="260" spans="19:21" x14ac:dyDescent="0.25">
      <c r="S260" s="1"/>
      <c r="T260" s="10"/>
      <c r="U260" s="10"/>
    </row>
    <row r="261" spans="19:21" x14ac:dyDescent="0.25">
      <c r="S261" s="1"/>
      <c r="T261" s="10"/>
      <c r="U261" s="10"/>
    </row>
    <row r="262" spans="19:21" x14ac:dyDescent="0.25">
      <c r="S262" s="1"/>
      <c r="T262" s="10"/>
      <c r="U262" s="10"/>
    </row>
    <row r="263" spans="19:21" x14ac:dyDescent="0.25">
      <c r="S263" s="1"/>
      <c r="T263" s="10"/>
      <c r="U263" s="10"/>
    </row>
    <row r="264" spans="19:21" x14ac:dyDescent="0.25">
      <c r="S264" s="1"/>
      <c r="T264" s="10"/>
      <c r="U264" s="10"/>
    </row>
    <row r="265" spans="19:21" x14ac:dyDescent="0.25">
      <c r="S265" s="1"/>
      <c r="T265" s="10"/>
      <c r="U265" s="10"/>
    </row>
    <row r="266" spans="19:21" x14ac:dyDescent="0.25">
      <c r="S266" s="1"/>
      <c r="T266" s="10"/>
      <c r="U266" s="10"/>
    </row>
    <row r="267" spans="19:21" x14ac:dyDescent="0.25">
      <c r="S267" s="1"/>
      <c r="T267" s="10"/>
      <c r="U267" s="10"/>
    </row>
    <row r="268" spans="19:21" x14ac:dyDescent="0.25">
      <c r="S268" s="1"/>
      <c r="T268" s="10"/>
      <c r="U268" s="10"/>
    </row>
    <row r="269" spans="19:21" x14ac:dyDescent="0.25">
      <c r="S269" s="1"/>
      <c r="T269" s="10"/>
      <c r="U269" s="10"/>
    </row>
    <row r="270" spans="19:21" x14ac:dyDescent="0.25">
      <c r="S270" s="1"/>
      <c r="T270" s="10"/>
      <c r="U270" s="10"/>
    </row>
    <row r="271" spans="19:21" x14ac:dyDescent="0.25">
      <c r="S271" s="1"/>
      <c r="T271" s="10"/>
      <c r="U271" s="10"/>
    </row>
    <row r="272" spans="19:21" x14ac:dyDescent="0.25">
      <c r="S272" s="1"/>
      <c r="T272" s="10"/>
      <c r="U272" s="10"/>
    </row>
    <row r="273" spans="19:21" x14ac:dyDescent="0.25">
      <c r="S273" s="1"/>
      <c r="T273" s="10"/>
      <c r="U273" s="10"/>
    </row>
    <row r="274" spans="19:21" x14ac:dyDescent="0.25">
      <c r="S274" s="1"/>
      <c r="T274" s="10"/>
      <c r="U274" s="10"/>
    </row>
    <row r="275" spans="19:21" x14ac:dyDescent="0.25">
      <c r="S275" s="1"/>
      <c r="T275" s="10"/>
      <c r="U275" s="10"/>
    </row>
    <row r="276" spans="19:21" x14ac:dyDescent="0.25">
      <c r="S276" s="1"/>
      <c r="T276" s="10"/>
      <c r="U276" s="10"/>
    </row>
    <row r="277" spans="19:21" x14ac:dyDescent="0.25">
      <c r="S277" s="1"/>
      <c r="T277" s="10"/>
      <c r="U277" s="10"/>
    </row>
    <row r="278" spans="19:21" x14ac:dyDescent="0.25">
      <c r="S278" s="1"/>
      <c r="T278" s="10"/>
      <c r="U278" s="10"/>
    </row>
    <row r="279" spans="19:21" x14ac:dyDescent="0.25">
      <c r="S279" s="1"/>
      <c r="T279" s="10"/>
      <c r="U279" s="10"/>
    </row>
    <row r="280" spans="19:21" x14ac:dyDescent="0.25">
      <c r="S280" s="1"/>
      <c r="T280" s="10"/>
      <c r="U280" s="10"/>
    </row>
    <row r="281" spans="19:21" x14ac:dyDescent="0.25">
      <c r="S281" s="1"/>
      <c r="T281" s="10"/>
      <c r="U281" s="10"/>
    </row>
    <row r="282" spans="19:21" x14ac:dyDescent="0.25">
      <c r="S282" s="1"/>
      <c r="T282" s="10"/>
      <c r="U282" s="10"/>
    </row>
    <row r="283" spans="19:21" x14ac:dyDescent="0.25">
      <c r="S283" s="1"/>
      <c r="T283" s="10"/>
      <c r="U283" s="10"/>
    </row>
    <row r="284" spans="19:21" x14ac:dyDescent="0.25">
      <c r="S284" s="1"/>
      <c r="T284" s="10"/>
      <c r="U284" s="10"/>
    </row>
    <row r="285" spans="19:21" x14ac:dyDescent="0.25">
      <c r="S285" s="1"/>
      <c r="T285" s="10"/>
      <c r="U285" s="10"/>
    </row>
    <row r="286" spans="19:21" x14ac:dyDescent="0.25">
      <c r="S286" s="1"/>
      <c r="T286" s="10"/>
      <c r="U286" s="10"/>
    </row>
    <row r="287" spans="19:21" x14ac:dyDescent="0.25">
      <c r="S287" s="1"/>
      <c r="T287" s="10"/>
      <c r="U287" s="10"/>
    </row>
    <row r="288" spans="19:21" x14ac:dyDescent="0.25">
      <c r="S288" s="1"/>
      <c r="T288" s="10"/>
      <c r="U288" s="10"/>
    </row>
    <row r="289" spans="19:21" x14ac:dyDescent="0.25">
      <c r="S289" s="1"/>
      <c r="T289" s="10"/>
      <c r="U289" s="10"/>
    </row>
    <row r="290" spans="19:21" x14ac:dyDescent="0.25">
      <c r="S290" s="1"/>
      <c r="T290" s="10"/>
      <c r="U290" s="10"/>
    </row>
    <row r="291" spans="19:21" x14ac:dyDescent="0.25">
      <c r="S291" s="1"/>
      <c r="T291" s="10"/>
      <c r="U291" s="10"/>
    </row>
    <row r="292" spans="19:21" x14ac:dyDescent="0.25">
      <c r="S292" s="1"/>
      <c r="T292" s="10"/>
      <c r="U292" s="10"/>
    </row>
    <row r="293" spans="19:21" x14ac:dyDescent="0.25">
      <c r="S293" s="1"/>
      <c r="T293" s="10"/>
      <c r="U293" s="10"/>
    </row>
    <row r="294" spans="19:21" x14ac:dyDescent="0.25">
      <c r="S294" s="1"/>
      <c r="T294" s="10"/>
      <c r="U294" s="10"/>
    </row>
    <row r="295" spans="19:21" x14ac:dyDescent="0.25">
      <c r="S295" s="1"/>
      <c r="T295" s="10"/>
      <c r="U295" s="10"/>
    </row>
    <row r="296" spans="19:21" x14ac:dyDescent="0.25">
      <c r="S296" s="1"/>
      <c r="T296" s="10"/>
      <c r="U296" s="10"/>
    </row>
    <row r="297" spans="19:21" x14ac:dyDescent="0.25">
      <c r="S297" s="1"/>
      <c r="T297" s="10"/>
      <c r="U297" s="10"/>
    </row>
    <row r="298" spans="19:21" x14ac:dyDescent="0.25">
      <c r="S298" s="1"/>
      <c r="T298" s="10"/>
      <c r="U298" s="10"/>
    </row>
    <row r="299" spans="19:21" x14ac:dyDescent="0.25">
      <c r="S299" s="1"/>
      <c r="T299" s="10"/>
      <c r="U299" s="10"/>
    </row>
    <row r="300" spans="19:21" x14ac:dyDescent="0.25">
      <c r="S300" s="1"/>
      <c r="T300" s="10"/>
      <c r="U300" s="10"/>
    </row>
    <row r="301" spans="19:21" x14ac:dyDescent="0.25">
      <c r="S301" s="1"/>
      <c r="T301" s="10"/>
      <c r="U301" s="10"/>
    </row>
    <row r="302" spans="19:21" x14ac:dyDescent="0.25">
      <c r="S302" s="1"/>
      <c r="T302" s="10"/>
      <c r="U302" s="10"/>
    </row>
    <row r="303" spans="19:21" x14ac:dyDescent="0.25">
      <c r="S303" s="1"/>
      <c r="T303" s="10"/>
      <c r="U303" s="10"/>
    </row>
    <row r="304" spans="19:21" x14ac:dyDescent="0.25">
      <c r="S304" s="1"/>
      <c r="T304" s="10"/>
      <c r="U304" s="10"/>
    </row>
    <row r="305" spans="19:21" x14ac:dyDescent="0.25">
      <c r="S305" s="1"/>
      <c r="T305" s="10"/>
      <c r="U305" s="10"/>
    </row>
    <row r="306" spans="19:21" x14ac:dyDescent="0.25">
      <c r="S306" s="1"/>
      <c r="T306" s="10"/>
      <c r="U306" s="10"/>
    </row>
    <row r="307" spans="19:21" x14ac:dyDescent="0.25">
      <c r="S307" s="1"/>
      <c r="T307" s="10"/>
      <c r="U307" s="10"/>
    </row>
    <row r="308" spans="19:21" x14ac:dyDescent="0.25">
      <c r="S308" s="1"/>
      <c r="T308" s="10"/>
      <c r="U308" s="10"/>
    </row>
    <row r="309" spans="19:21" x14ac:dyDescent="0.25">
      <c r="S309" s="1"/>
      <c r="T309" s="10"/>
      <c r="U309" s="10"/>
    </row>
    <row r="310" spans="19:21" x14ac:dyDescent="0.25">
      <c r="S310" s="1"/>
      <c r="T310" s="10"/>
      <c r="U310" s="10"/>
    </row>
    <row r="311" spans="19:21" x14ac:dyDescent="0.25">
      <c r="S311" s="1"/>
      <c r="T311" s="10"/>
      <c r="U311" s="10"/>
    </row>
    <row r="312" spans="19:21" x14ac:dyDescent="0.25">
      <c r="S312" s="1"/>
      <c r="T312" s="10"/>
      <c r="U312" s="10"/>
    </row>
    <row r="313" spans="19:21" x14ac:dyDescent="0.25">
      <c r="S313" s="1"/>
      <c r="T313" s="10"/>
      <c r="U313" s="10"/>
    </row>
    <row r="314" spans="19:21" x14ac:dyDescent="0.25">
      <c r="S314" s="1"/>
      <c r="T314" s="10"/>
      <c r="U314" s="10"/>
    </row>
    <row r="315" spans="19:21" x14ac:dyDescent="0.25">
      <c r="S315" s="1"/>
      <c r="T315" s="10"/>
      <c r="U315" s="10"/>
    </row>
    <row r="316" spans="19:21" x14ac:dyDescent="0.25">
      <c r="S316" s="1"/>
      <c r="T316" s="10"/>
      <c r="U316" s="10"/>
    </row>
    <row r="317" spans="19:21" x14ac:dyDescent="0.25">
      <c r="S317" s="1"/>
      <c r="T317" s="10"/>
      <c r="U317" s="10"/>
    </row>
    <row r="318" spans="19:21" x14ac:dyDescent="0.25">
      <c r="S318" s="1"/>
      <c r="T318" s="10"/>
      <c r="U318" s="10"/>
    </row>
    <row r="319" spans="19:21" x14ac:dyDescent="0.25">
      <c r="S319" s="1"/>
      <c r="T319" s="10"/>
      <c r="U319" s="10"/>
    </row>
    <row r="320" spans="19:21" x14ac:dyDescent="0.25">
      <c r="S320" s="1"/>
      <c r="T320" s="10"/>
      <c r="U320" s="10"/>
    </row>
    <row r="321" spans="19:21" x14ac:dyDescent="0.25">
      <c r="S321" s="1"/>
      <c r="T321" s="10"/>
      <c r="U321" s="10"/>
    </row>
    <row r="322" spans="19:21" x14ac:dyDescent="0.25">
      <c r="S322" s="1"/>
      <c r="T322" s="10"/>
      <c r="U322" s="10"/>
    </row>
    <row r="323" spans="19:21" x14ac:dyDescent="0.25">
      <c r="S323" s="1"/>
      <c r="T323" s="10"/>
      <c r="U323" s="10"/>
    </row>
    <row r="324" spans="19:21" x14ac:dyDescent="0.25">
      <c r="S324" s="1"/>
      <c r="T324" s="10"/>
      <c r="U324" s="10"/>
    </row>
    <row r="325" spans="19:21" x14ac:dyDescent="0.25">
      <c r="S325" s="1"/>
      <c r="T325" s="10"/>
      <c r="U325" s="10"/>
    </row>
    <row r="326" spans="19:21" x14ac:dyDescent="0.25">
      <c r="S326" s="1"/>
      <c r="T326" s="10"/>
      <c r="U326" s="10"/>
    </row>
    <row r="327" spans="19:21" x14ac:dyDescent="0.25">
      <c r="S327" s="1"/>
      <c r="T327" s="10"/>
      <c r="U327" s="10"/>
    </row>
    <row r="328" spans="19:21" x14ac:dyDescent="0.25">
      <c r="S328" s="1"/>
      <c r="T328" s="10"/>
      <c r="U328" s="10"/>
    </row>
    <row r="329" spans="19:21" x14ac:dyDescent="0.25">
      <c r="S329" s="1"/>
      <c r="T329" s="10"/>
      <c r="U329" s="10"/>
    </row>
    <row r="330" spans="19:21" x14ac:dyDescent="0.25">
      <c r="S330" s="1"/>
      <c r="T330" s="10"/>
      <c r="U330" s="10"/>
    </row>
    <row r="331" spans="19:21" x14ac:dyDescent="0.25">
      <c r="S331" s="1"/>
      <c r="T331" s="10"/>
      <c r="U331" s="10"/>
    </row>
    <row r="332" spans="19:21" x14ac:dyDescent="0.25">
      <c r="S332" s="1"/>
      <c r="T332" s="10"/>
      <c r="U332" s="10"/>
    </row>
    <row r="333" spans="19:21" x14ac:dyDescent="0.25">
      <c r="S333" s="1"/>
      <c r="T333" s="10"/>
      <c r="U333" s="10"/>
    </row>
    <row r="334" spans="19:21" x14ac:dyDescent="0.25">
      <c r="S334" s="1"/>
      <c r="T334" s="10"/>
      <c r="U334" s="10"/>
    </row>
    <row r="335" spans="19:21" x14ac:dyDescent="0.25">
      <c r="S335" s="1"/>
      <c r="T335" s="10"/>
      <c r="U335" s="10"/>
    </row>
    <row r="336" spans="19:21" x14ac:dyDescent="0.25">
      <c r="S336" s="1"/>
      <c r="T336" s="10"/>
      <c r="U336" s="10"/>
    </row>
    <row r="337" spans="19:21" x14ac:dyDescent="0.25">
      <c r="S337" s="1"/>
      <c r="T337" s="10"/>
      <c r="U337" s="10"/>
    </row>
    <row r="338" spans="19:21" x14ac:dyDescent="0.25">
      <c r="S338" s="1"/>
      <c r="T338" s="10"/>
      <c r="U338" s="10"/>
    </row>
    <row r="339" spans="19:21" x14ac:dyDescent="0.25">
      <c r="S339" s="1"/>
      <c r="T339" s="10"/>
      <c r="U339" s="10"/>
    </row>
    <row r="340" spans="19:21" x14ac:dyDescent="0.25">
      <c r="S340" s="1"/>
      <c r="T340" s="10"/>
      <c r="U340" s="10"/>
    </row>
    <row r="341" spans="19:21" x14ac:dyDescent="0.25">
      <c r="S341" s="1"/>
      <c r="T341" s="10"/>
      <c r="U341" s="10"/>
    </row>
    <row r="342" spans="19:21" x14ac:dyDescent="0.25">
      <c r="S342" s="1"/>
      <c r="T342" s="10"/>
      <c r="U342" s="10"/>
    </row>
    <row r="343" spans="19:21" x14ac:dyDescent="0.25">
      <c r="S343" s="1"/>
      <c r="T343" s="10"/>
      <c r="U343" s="10"/>
    </row>
    <row r="344" spans="19:21" x14ac:dyDescent="0.25">
      <c r="S344" s="1"/>
      <c r="T344" s="10"/>
      <c r="U344" s="10"/>
    </row>
    <row r="345" spans="19:21" x14ac:dyDescent="0.25">
      <c r="S345" s="1"/>
      <c r="T345" s="10"/>
      <c r="U345" s="10"/>
    </row>
    <row r="346" spans="19:21" x14ac:dyDescent="0.25">
      <c r="S346" s="1"/>
      <c r="T346" s="10"/>
      <c r="U346" s="10"/>
    </row>
    <row r="347" spans="19:21" x14ac:dyDescent="0.25">
      <c r="S347" s="1"/>
      <c r="T347" s="10"/>
      <c r="U347" s="10"/>
    </row>
    <row r="348" spans="19:21" x14ac:dyDescent="0.25">
      <c r="S348" s="1"/>
      <c r="T348" s="10"/>
      <c r="U348" s="10"/>
    </row>
    <row r="349" spans="19:21" x14ac:dyDescent="0.25">
      <c r="S349" s="1"/>
      <c r="T349" s="10"/>
      <c r="U349" s="10"/>
    </row>
    <row r="350" spans="19:21" x14ac:dyDescent="0.25">
      <c r="S350" s="1"/>
      <c r="T350" s="10"/>
      <c r="U350" s="10"/>
    </row>
    <row r="351" spans="19:21" x14ac:dyDescent="0.25">
      <c r="S351" s="1"/>
      <c r="T351" s="10"/>
      <c r="U351" s="10"/>
    </row>
    <row r="352" spans="19:21" x14ac:dyDescent="0.25">
      <c r="S352" s="1"/>
      <c r="T352" s="10"/>
      <c r="U352" s="10"/>
    </row>
    <row r="353" spans="19:21" x14ac:dyDescent="0.25">
      <c r="S353" s="1"/>
      <c r="T353" s="10"/>
      <c r="U353" s="10"/>
    </row>
    <row r="354" spans="19:21" x14ac:dyDescent="0.25">
      <c r="S354" s="1"/>
      <c r="T354" s="10"/>
      <c r="U354" s="10"/>
    </row>
    <row r="355" spans="19:21" x14ac:dyDescent="0.25">
      <c r="S355" s="1"/>
      <c r="T355" s="10"/>
      <c r="U355" s="10"/>
    </row>
    <row r="356" spans="19:21" x14ac:dyDescent="0.25">
      <c r="S356" s="1"/>
      <c r="T356" s="10"/>
      <c r="U356" s="10"/>
    </row>
    <row r="357" spans="19:21" x14ac:dyDescent="0.25">
      <c r="S357" s="1"/>
      <c r="T357" s="10"/>
      <c r="U357" s="10"/>
    </row>
    <row r="358" spans="19:21" x14ac:dyDescent="0.25">
      <c r="S358" s="1"/>
      <c r="T358" s="10"/>
      <c r="U358" s="10"/>
    </row>
    <row r="359" spans="19:21" x14ac:dyDescent="0.25">
      <c r="S359" s="1"/>
      <c r="T359" s="10"/>
      <c r="U359" s="10"/>
    </row>
    <row r="360" spans="19:21" x14ac:dyDescent="0.25">
      <c r="S360" s="1"/>
      <c r="T360" s="10"/>
      <c r="U360" s="10"/>
    </row>
    <row r="361" spans="19:21" x14ac:dyDescent="0.25">
      <c r="S361" s="1"/>
      <c r="T361" s="10"/>
      <c r="U361" s="10"/>
    </row>
    <row r="362" spans="19:21" x14ac:dyDescent="0.25">
      <c r="S362" s="1"/>
      <c r="T362" s="10"/>
      <c r="U362" s="10"/>
    </row>
    <row r="363" spans="19:21" x14ac:dyDescent="0.25">
      <c r="S363" s="1"/>
      <c r="T363" s="10"/>
      <c r="U363" s="10"/>
    </row>
    <row r="364" spans="19:21" x14ac:dyDescent="0.25">
      <c r="S364" s="1"/>
      <c r="T364" s="10"/>
      <c r="U364" s="10"/>
    </row>
    <row r="365" spans="19:21" x14ac:dyDescent="0.25">
      <c r="S365" s="1"/>
      <c r="T365" s="10"/>
      <c r="U365" s="10"/>
    </row>
    <row r="366" spans="19:21" x14ac:dyDescent="0.25">
      <c r="S366" s="1"/>
      <c r="T366" s="10"/>
      <c r="U366" s="10"/>
    </row>
    <row r="367" spans="19:21" x14ac:dyDescent="0.25">
      <c r="S367" s="1"/>
      <c r="T367" s="10"/>
      <c r="U367" s="10"/>
    </row>
    <row r="368" spans="19:21" x14ac:dyDescent="0.25">
      <c r="S368" s="1"/>
      <c r="T368" s="10"/>
      <c r="U368" s="10"/>
    </row>
    <row r="369" spans="19:21" x14ac:dyDescent="0.25">
      <c r="S369" s="1"/>
      <c r="T369" s="10"/>
      <c r="U369" s="10"/>
    </row>
    <row r="370" spans="19:21" x14ac:dyDescent="0.25">
      <c r="S370" s="1"/>
      <c r="T370" s="10"/>
      <c r="U370" s="10"/>
    </row>
    <row r="371" spans="19:21" x14ac:dyDescent="0.25">
      <c r="S371" s="1"/>
      <c r="T371" s="10"/>
      <c r="U371" s="10"/>
    </row>
    <row r="372" spans="19:21" x14ac:dyDescent="0.25">
      <c r="S372" s="1"/>
      <c r="T372" s="10"/>
      <c r="U372" s="10"/>
    </row>
    <row r="373" spans="19:21" x14ac:dyDescent="0.25">
      <c r="S373" s="1"/>
      <c r="T373" s="10"/>
      <c r="U373" s="10"/>
    </row>
    <row r="374" spans="19:21" x14ac:dyDescent="0.25">
      <c r="S374" s="1"/>
      <c r="T374" s="10"/>
      <c r="U374" s="10"/>
    </row>
    <row r="375" spans="19:21" x14ac:dyDescent="0.25">
      <c r="S375" s="1"/>
      <c r="T375" s="10"/>
      <c r="U375" s="10"/>
    </row>
    <row r="376" spans="19:21" x14ac:dyDescent="0.25">
      <c r="S376" s="1"/>
      <c r="T376" s="10"/>
      <c r="U376" s="10"/>
    </row>
    <row r="377" spans="19:21" x14ac:dyDescent="0.25">
      <c r="S377" s="1"/>
      <c r="T377" s="10"/>
      <c r="U377" s="10"/>
    </row>
    <row r="378" spans="19:21" x14ac:dyDescent="0.25">
      <c r="S378" s="1"/>
      <c r="T378" s="10"/>
      <c r="U378" s="10"/>
    </row>
    <row r="379" spans="19:21" x14ac:dyDescent="0.25">
      <c r="S379" s="1"/>
      <c r="T379" s="10"/>
      <c r="U379" s="10"/>
    </row>
    <row r="380" spans="19:21" x14ac:dyDescent="0.25">
      <c r="S380" s="1"/>
      <c r="T380" s="10"/>
      <c r="U380" s="10"/>
    </row>
    <row r="381" spans="19:21" x14ac:dyDescent="0.25">
      <c r="S381" s="1"/>
      <c r="T381" s="10"/>
      <c r="U381" s="10"/>
    </row>
    <row r="382" spans="19:21" x14ac:dyDescent="0.25">
      <c r="S382" s="1"/>
      <c r="T382" s="10"/>
      <c r="U382" s="10"/>
    </row>
    <row r="383" spans="19:21" x14ac:dyDescent="0.25">
      <c r="S383" s="1"/>
      <c r="T383" s="10"/>
      <c r="U383" s="10"/>
    </row>
    <row r="384" spans="19:21" x14ac:dyDescent="0.25">
      <c r="S384" s="1"/>
      <c r="T384" s="10"/>
      <c r="U384" s="10"/>
    </row>
    <row r="385" spans="19:21" x14ac:dyDescent="0.25">
      <c r="S385" s="1"/>
      <c r="T385" s="10"/>
      <c r="U385" s="10"/>
    </row>
    <row r="386" spans="19:21" x14ac:dyDescent="0.25">
      <c r="S386" s="1"/>
      <c r="T386" s="10"/>
      <c r="U386" s="10"/>
    </row>
    <row r="387" spans="19:21" x14ac:dyDescent="0.25">
      <c r="S387" s="1"/>
      <c r="T387" s="10"/>
      <c r="U387" s="10"/>
    </row>
    <row r="388" spans="19:21" x14ac:dyDescent="0.25">
      <c r="S388" s="1"/>
      <c r="T388" s="10"/>
      <c r="U388" s="10"/>
    </row>
    <row r="389" spans="19:21" x14ac:dyDescent="0.25">
      <c r="S389" s="1"/>
      <c r="T389" s="10"/>
      <c r="U389" s="10"/>
    </row>
    <row r="390" spans="19:21" x14ac:dyDescent="0.25">
      <c r="S390" s="1"/>
      <c r="T390" s="10"/>
      <c r="U390" s="10"/>
    </row>
    <row r="391" spans="19:21" x14ac:dyDescent="0.25">
      <c r="S391" s="1"/>
      <c r="T391" s="10"/>
      <c r="U391" s="10"/>
    </row>
    <row r="392" spans="19:21" x14ac:dyDescent="0.25">
      <c r="S392" s="1"/>
      <c r="T392" s="10"/>
      <c r="U392" s="10"/>
    </row>
    <row r="393" spans="19:21" x14ac:dyDescent="0.25">
      <c r="S393" s="1"/>
      <c r="T393" s="10"/>
      <c r="U393" s="10"/>
    </row>
    <row r="394" spans="19:21" x14ac:dyDescent="0.25">
      <c r="S394" s="1"/>
      <c r="T394" s="10"/>
      <c r="U394" s="10"/>
    </row>
    <row r="395" spans="19:21" x14ac:dyDescent="0.25">
      <c r="S395" s="1"/>
      <c r="T395" s="10"/>
      <c r="U395" s="10"/>
    </row>
    <row r="396" spans="19:21" x14ac:dyDescent="0.25">
      <c r="S396" s="1"/>
      <c r="T396" s="10"/>
      <c r="U396" s="10"/>
    </row>
    <row r="397" spans="19:21" x14ac:dyDescent="0.25">
      <c r="S397" s="1"/>
      <c r="T397" s="10"/>
      <c r="U397" s="10"/>
    </row>
    <row r="398" spans="19:21" x14ac:dyDescent="0.25">
      <c r="S398" s="1"/>
      <c r="T398" s="10"/>
      <c r="U398" s="10"/>
    </row>
    <row r="399" spans="19:21" x14ac:dyDescent="0.25">
      <c r="S399" s="1"/>
      <c r="T399" s="10"/>
      <c r="U399" s="10"/>
    </row>
    <row r="400" spans="19:21" x14ac:dyDescent="0.25">
      <c r="S400" s="1"/>
      <c r="T400" s="10"/>
      <c r="U400" s="10"/>
    </row>
    <row r="401" spans="19:21" x14ac:dyDescent="0.25">
      <c r="S401" s="1"/>
      <c r="T401" s="10"/>
      <c r="U401" s="10"/>
    </row>
    <row r="402" spans="19:21" x14ac:dyDescent="0.25">
      <c r="S402" s="1"/>
      <c r="T402" s="10"/>
      <c r="U402" s="10"/>
    </row>
    <row r="403" spans="19:21" x14ac:dyDescent="0.25">
      <c r="S403" s="1"/>
      <c r="T403" s="10"/>
      <c r="U403" s="10"/>
    </row>
    <row r="404" spans="19:21" x14ac:dyDescent="0.25">
      <c r="S404" s="1"/>
      <c r="T404" s="10"/>
      <c r="U404" s="10"/>
    </row>
    <row r="405" spans="19:21" x14ac:dyDescent="0.25">
      <c r="S405" s="1"/>
      <c r="T405" s="10"/>
      <c r="U405" s="10"/>
    </row>
    <row r="406" spans="19:21" x14ac:dyDescent="0.25">
      <c r="S406" s="1"/>
      <c r="T406" s="10"/>
      <c r="U406" s="10"/>
    </row>
    <row r="407" spans="19:21" x14ac:dyDescent="0.25">
      <c r="S407" s="1"/>
      <c r="T407" s="10"/>
      <c r="U407" s="10"/>
    </row>
    <row r="408" spans="19:21" x14ac:dyDescent="0.25">
      <c r="S408" s="1"/>
      <c r="T408" s="10"/>
      <c r="U408" s="10"/>
    </row>
    <row r="409" spans="19:21" x14ac:dyDescent="0.25">
      <c r="S409" s="1"/>
      <c r="T409" s="10"/>
      <c r="U409" s="10"/>
    </row>
    <row r="410" spans="19:21" x14ac:dyDescent="0.25">
      <c r="S410" s="1"/>
      <c r="T410" s="10"/>
      <c r="U410" s="10"/>
    </row>
    <row r="411" spans="19:21" x14ac:dyDescent="0.25">
      <c r="S411" s="1"/>
      <c r="T411" s="10"/>
      <c r="U411" s="10"/>
    </row>
    <row r="412" spans="19:21" x14ac:dyDescent="0.25">
      <c r="S412" s="1"/>
      <c r="T412" s="10"/>
      <c r="U412" s="10"/>
    </row>
    <row r="413" spans="19:21" x14ac:dyDescent="0.25">
      <c r="S413" s="1"/>
      <c r="T413" s="10"/>
      <c r="U413" s="10"/>
    </row>
    <row r="414" spans="19:21" x14ac:dyDescent="0.25">
      <c r="S414" s="1"/>
      <c r="T414" s="10"/>
      <c r="U414" s="10"/>
    </row>
    <row r="415" spans="19:21" x14ac:dyDescent="0.25">
      <c r="S415" s="1"/>
      <c r="T415" s="10"/>
      <c r="U415" s="10"/>
    </row>
    <row r="416" spans="19:21" x14ac:dyDescent="0.25">
      <c r="S416" s="1"/>
      <c r="T416" s="10"/>
      <c r="U416" s="10"/>
    </row>
    <row r="417" spans="19:21" x14ac:dyDescent="0.25">
      <c r="S417" s="1"/>
      <c r="T417" s="10"/>
      <c r="U417" s="10"/>
    </row>
    <row r="418" spans="19:21" x14ac:dyDescent="0.25">
      <c r="S418" s="1"/>
      <c r="T418" s="10"/>
      <c r="U418" s="10"/>
    </row>
    <row r="419" spans="19:21" x14ac:dyDescent="0.25">
      <c r="S419" s="1"/>
      <c r="T419" s="10"/>
      <c r="U419" s="10"/>
    </row>
    <row r="420" spans="19:21" x14ac:dyDescent="0.25">
      <c r="S420" s="1"/>
      <c r="T420" s="10"/>
      <c r="U420" s="10"/>
    </row>
    <row r="421" spans="19:21" x14ac:dyDescent="0.25">
      <c r="S421" s="1"/>
      <c r="T421" s="10"/>
      <c r="U421" s="10"/>
    </row>
    <row r="422" spans="19:21" x14ac:dyDescent="0.25">
      <c r="S422" s="1"/>
      <c r="T422" s="10"/>
      <c r="U422" s="10"/>
    </row>
    <row r="423" spans="19:21" x14ac:dyDescent="0.25">
      <c r="S423" s="1"/>
      <c r="T423" s="10"/>
      <c r="U423" s="10"/>
    </row>
    <row r="424" spans="19:21" x14ac:dyDescent="0.25">
      <c r="S424" s="1"/>
      <c r="T424" s="10"/>
      <c r="U424" s="10"/>
    </row>
    <row r="425" spans="19:21" x14ac:dyDescent="0.25">
      <c r="S425" s="1"/>
      <c r="T425" s="10"/>
      <c r="U425" s="10"/>
    </row>
    <row r="426" spans="19:21" x14ac:dyDescent="0.25">
      <c r="S426" s="1"/>
      <c r="T426" s="10"/>
      <c r="U426" s="10"/>
    </row>
    <row r="427" spans="19:21" x14ac:dyDescent="0.25">
      <c r="S427" s="1"/>
      <c r="T427" s="10"/>
      <c r="U427" s="10"/>
    </row>
    <row r="428" spans="19:21" x14ac:dyDescent="0.25">
      <c r="S428" s="1"/>
      <c r="T428" s="10"/>
      <c r="U428" s="10"/>
    </row>
    <row r="429" spans="19:21" x14ac:dyDescent="0.25">
      <c r="S429" s="1"/>
      <c r="T429" s="10"/>
      <c r="U429" s="10"/>
    </row>
    <row r="430" spans="19:21" x14ac:dyDescent="0.25">
      <c r="S430" s="1"/>
      <c r="T430" s="10"/>
      <c r="U430" s="10"/>
    </row>
    <row r="431" spans="19:21" x14ac:dyDescent="0.25">
      <c r="S431" s="1"/>
      <c r="T431" s="10"/>
      <c r="U431" s="10"/>
    </row>
    <row r="432" spans="19:21" x14ac:dyDescent="0.25">
      <c r="S432" s="1"/>
      <c r="T432" s="10"/>
      <c r="U432" s="10"/>
    </row>
    <row r="433" spans="19:21" x14ac:dyDescent="0.25">
      <c r="S433" s="1"/>
      <c r="T433" s="10"/>
      <c r="U433" s="10"/>
    </row>
    <row r="434" spans="19:21" x14ac:dyDescent="0.25">
      <c r="S434" s="1"/>
      <c r="T434" s="10"/>
      <c r="U434" s="10"/>
    </row>
    <row r="435" spans="19:21" x14ac:dyDescent="0.25">
      <c r="S435" s="1"/>
      <c r="T435" s="10"/>
      <c r="U435" s="10"/>
    </row>
    <row r="436" spans="19:21" x14ac:dyDescent="0.25">
      <c r="S436" s="1"/>
      <c r="T436" s="10"/>
      <c r="U436" s="10"/>
    </row>
    <row r="437" spans="19:21" x14ac:dyDescent="0.25">
      <c r="S437" s="1"/>
      <c r="T437" s="10"/>
      <c r="U437" s="10"/>
    </row>
    <row r="438" spans="19:21" x14ac:dyDescent="0.25">
      <c r="S438" s="1"/>
      <c r="T438" s="10"/>
      <c r="U438" s="10"/>
    </row>
    <row r="439" spans="19:21" x14ac:dyDescent="0.25">
      <c r="S439" s="1"/>
      <c r="T439" s="10"/>
      <c r="U439" s="10"/>
    </row>
    <row r="440" spans="19:21" x14ac:dyDescent="0.25">
      <c r="S440" s="1"/>
      <c r="T440" s="10"/>
      <c r="U440" s="10"/>
    </row>
    <row r="441" spans="19:21" x14ac:dyDescent="0.25">
      <c r="S441" s="1"/>
      <c r="T441" s="10"/>
      <c r="U441" s="10"/>
    </row>
    <row r="442" spans="19:21" x14ac:dyDescent="0.25">
      <c r="S442" s="1"/>
      <c r="T442" s="10"/>
      <c r="U442" s="10"/>
    </row>
    <row r="443" spans="19:21" x14ac:dyDescent="0.25">
      <c r="S443" s="1"/>
      <c r="T443" s="10"/>
      <c r="U443" s="10"/>
    </row>
    <row r="444" spans="19:21" x14ac:dyDescent="0.25">
      <c r="S444" s="1"/>
      <c r="T444" s="10"/>
      <c r="U444" s="10"/>
    </row>
    <row r="445" spans="19:21" x14ac:dyDescent="0.25">
      <c r="S445" s="1"/>
      <c r="T445" s="10"/>
      <c r="U445" s="10"/>
    </row>
    <row r="446" spans="19:21" x14ac:dyDescent="0.25">
      <c r="S446" s="1"/>
      <c r="T446" s="10"/>
      <c r="U446" s="10"/>
    </row>
    <row r="447" spans="19:21" x14ac:dyDescent="0.25">
      <c r="S447" s="1"/>
      <c r="T447" s="10"/>
      <c r="U447" s="10"/>
    </row>
    <row r="448" spans="19:21" x14ac:dyDescent="0.25">
      <c r="S448" s="1"/>
      <c r="T448" s="10"/>
      <c r="U448" s="10"/>
    </row>
    <row r="449" spans="19:21" x14ac:dyDescent="0.25">
      <c r="S449" s="1"/>
      <c r="T449" s="10"/>
      <c r="U449" s="10"/>
    </row>
    <row r="450" spans="19:21" x14ac:dyDescent="0.25">
      <c r="S450" s="1"/>
      <c r="T450" s="10"/>
      <c r="U450" s="10"/>
    </row>
    <row r="451" spans="19:21" x14ac:dyDescent="0.25">
      <c r="S451" s="1"/>
      <c r="T451" s="10"/>
      <c r="U451" s="10"/>
    </row>
    <row r="452" spans="19:21" x14ac:dyDescent="0.25">
      <c r="S452" s="1"/>
      <c r="T452" s="10"/>
      <c r="U452" s="10"/>
    </row>
    <row r="453" spans="19:21" x14ac:dyDescent="0.25">
      <c r="S453" s="1"/>
      <c r="T453" s="10"/>
      <c r="U453" s="10"/>
    </row>
    <row r="454" spans="19:21" x14ac:dyDescent="0.25">
      <c r="S454" s="1"/>
      <c r="T454" s="10"/>
      <c r="U454" s="10"/>
    </row>
    <row r="455" spans="19:21" x14ac:dyDescent="0.25">
      <c r="S455" s="1"/>
      <c r="T455" s="10"/>
      <c r="U455" s="10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W o j V k Y b i p W n A A A A + Q A A A B I A H A B D b 2 5 m a W c v U G F j a 2 F n Z S 5 4 b W w g o h g A K K A U A A A A A A A A A A A A A A A A A A A A A A A A A A A A h Y / R C o I w G I V f R X b v N l d E y u + 8 8 D Y h C C K 6 G 3 P p S G e 4 2 X y 3 L n q k X i G h r O 6 6 P I f v g 3 M e t z t k Y 9 s E V 9 V b 3 Z k U R Z i i Q B n Z l d p U K R r c K V y j j M N W y L O o V D D B x i a j 1 S m q n b s k h H j v s V / g r q 8 I o z Q i h 2 K z k 7 V q R a i N d c J I h T 5 W + d 9 C H P a v M Z z h e I l X j M W Y T g i Q u Y d C m y / D p s m Y A v k p I R 8 a N / S K S x v m R y B z B P K + w Z 9 Q S w M E F A A C A A g A h W o j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V q I 1 Y o i k e 4 D g A A A B E A A A A T A B w A R m 9 y b X V s Y X M v U 2 V j d G l v b j E u b S C i G A A o o B Q A A A A A A A A A A A A A A A A A A A A A A A A A A A A r T k 0 u y c z P U w i G 0 I b W A F B L A Q I t A B Q A A g A I A I V q I 1 Z G G 4 q V p w A A A P k A A A A S A A A A A A A A A A A A A A A A A A A A A A B D b 2 5 m a W c v U G F j a 2 F n Z S 5 4 b W x Q S w E C L Q A U A A I A C A C F a i N W D 8 r p q 6 Q A A A D p A A A A E w A A A A A A A A A A A A A A A A D z A A A A W 0 N v b n R l b n R f V H l w Z X N d L n h t b F B L A Q I t A B Q A A g A I A I V q I 1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5 9 J z P k D S a S b r 1 s 6 u B Y r w x A A A A A A I A A A A A A A N m A A D A A A A A E A A A A P G k 0 j K s q D H z R I b u g g h E y 8 g A A A A A B I A A A K A A A A A Q A A A A O 0 q v 3 V z g m 5 m 1 v v / 7 O 4 k u s 1 A A A A A f v M q g u v g t P U r K j R e U B r a G i K A H P H b + J 8 Q r z m k M l u + l N Q a J M z T c m t G 8 u M Q z F x s t T 3 P 1 w D m K E o f C T Z w w Q / + 5 H f r V D v u N B I e g j W e O Z e J 1 3 j h z N x Q A A A A R Y z t + W A k k S K g P 1 w I w X n 0 8 P O 1 m 3 Q = = < / D a t a M a s h u p > 
</file>

<file path=customXml/itemProps1.xml><?xml version="1.0" encoding="utf-8"?>
<ds:datastoreItem xmlns:ds="http://schemas.openxmlformats.org/officeDocument/2006/customXml" ds:itemID="{71A8FB9E-2893-40C0-A5E0-DC98B1EE67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Vstup</vt:lpstr>
      <vt:lpstr>Terapie</vt:lpstr>
      <vt:lpstr>Pacientské info</vt:lpstr>
      <vt:lpstr>Vstup BVAS</vt:lpstr>
      <vt:lpstr> 4-6M (optional)</vt:lpstr>
      <vt:lpstr>12M</vt:lpstr>
      <vt:lpstr>Relaps</vt:lpstr>
      <vt:lpstr>BVAS vzor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d132111</dc:creator>
  <cp:lastModifiedBy>Videman Jakub, MUDr.</cp:lastModifiedBy>
  <dcterms:created xsi:type="dcterms:W3CDTF">2020-02-17T08:27:12Z</dcterms:created>
  <dcterms:modified xsi:type="dcterms:W3CDTF">2024-09-15T13:34:33Z</dcterms:modified>
</cp:coreProperties>
</file>