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VŘ výsledky" sheetId="1" r:id="rId1"/>
    <sheet name="systemizovaná místa a požadavky" sheetId="7" r:id="rId2"/>
  </sheets>
  <definedNames>
    <definedName name="_xlnm._FilterDatabase" localSheetId="1" hidden="1">'systemizovaná místa a požadavky'!$A$1:$J$48</definedName>
    <definedName name="_xlnm._FilterDatabase" localSheetId="0" hidden="1">'VŘ výsledky'!$A$2:$U$40</definedName>
    <definedName name="_xlnm.Print_Titles" localSheetId="0">'VŘ výsledky'!$2:$2</definedName>
  </definedNames>
  <calcPr calcId="125725"/>
</workbook>
</file>

<file path=xl/calcChain.xml><?xml version="1.0" encoding="utf-8"?>
<calcChain xmlns="http://schemas.openxmlformats.org/spreadsheetml/2006/main">
  <c r="P41" i="1"/>
  <c r="N41"/>
  <c r="D48" i="7"/>
  <c r="N35"/>
  <c r="C48"/>
  <c r="I48" l="1"/>
  <c r="H48"/>
  <c r="G48"/>
  <c r="F48"/>
</calcChain>
</file>

<file path=xl/comments1.xml><?xml version="1.0" encoding="utf-8"?>
<comments xmlns="http://schemas.openxmlformats.org/spreadsheetml/2006/main">
  <authors>
    <author>63048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průměr vypsaných známek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studijní průměr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studijní průměr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průměr vypsaných známek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studuje na Universitě Komenského , Bratislava !! Slovenská republika 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1,35 úv. z ekon.porady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1,0 úv. z ekon.porady</t>
        </r>
      </text>
    </commen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1,05 úv. z ekon.porady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0,65 úv. z ekon.porady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snížení 1,0 úv. z ekon.porady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0,4 z ekon.porady</t>
        </r>
      </text>
    </comment>
    <comment ref="C46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včetně 1,5 úv. z ekon.porady</t>
        </r>
      </text>
    </comment>
  </commentList>
</comments>
</file>

<file path=xl/sharedStrings.xml><?xml version="1.0" encoding="utf-8"?>
<sst xmlns="http://schemas.openxmlformats.org/spreadsheetml/2006/main" count="428" uniqueCount="274">
  <si>
    <t>priorita 1</t>
  </si>
  <si>
    <t>priorita 2</t>
  </si>
  <si>
    <t>priorita 3</t>
  </si>
  <si>
    <t>vážený průměr</t>
  </si>
  <si>
    <t>DK</t>
  </si>
  <si>
    <t>ORL</t>
  </si>
  <si>
    <t>HOK</t>
  </si>
  <si>
    <t>PORGYN</t>
  </si>
  <si>
    <t>příjmení</t>
  </si>
  <si>
    <t>jméno</t>
  </si>
  <si>
    <t>č</t>
  </si>
  <si>
    <t>č.p.</t>
  </si>
  <si>
    <t>01</t>
  </si>
  <si>
    <t>1IK</t>
  </si>
  <si>
    <t>02</t>
  </si>
  <si>
    <t>2IK</t>
  </si>
  <si>
    <t>03</t>
  </si>
  <si>
    <t>3IK</t>
  </si>
  <si>
    <t>04</t>
  </si>
  <si>
    <t>1CHIR</t>
  </si>
  <si>
    <t>05</t>
  </si>
  <si>
    <t>2CHIR</t>
  </si>
  <si>
    <t>06</t>
  </si>
  <si>
    <t>NCHIR</t>
  </si>
  <si>
    <t>07</t>
  </si>
  <si>
    <t>KARIM</t>
  </si>
  <si>
    <t>08</t>
  </si>
  <si>
    <t>09</t>
  </si>
  <si>
    <t>NOVO</t>
  </si>
  <si>
    <t>ORT</t>
  </si>
  <si>
    <t>UROL</t>
  </si>
  <si>
    <t>OCNI</t>
  </si>
  <si>
    <t>ALG</t>
  </si>
  <si>
    <t>PLIC</t>
  </si>
  <si>
    <t>NEUR</t>
  </si>
  <si>
    <t>PSY</t>
  </si>
  <si>
    <t>PRAC</t>
  </si>
  <si>
    <t>KOZNI</t>
  </si>
  <si>
    <t>ONK</t>
  </si>
  <si>
    <t>KNM</t>
  </si>
  <si>
    <t>RHC</t>
  </si>
  <si>
    <t>KTVL</t>
  </si>
  <si>
    <t>GEN</t>
  </si>
  <si>
    <t>PCHIR</t>
  </si>
  <si>
    <t>GER</t>
  </si>
  <si>
    <t>TRAU</t>
  </si>
  <si>
    <t>OKB</t>
  </si>
  <si>
    <t>RTG</t>
  </si>
  <si>
    <t>TO</t>
  </si>
  <si>
    <t>PATOL</t>
  </si>
  <si>
    <t>SOUD</t>
  </si>
  <si>
    <t>MIKRO</t>
  </si>
  <si>
    <t>IMUNO</t>
  </si>
  <si>
    <t>FARM</t>
  </si>
  <si>
    <t>KCHIR</t>
  </si>
  <si>
    <t>IPCHO</t>
  </si>
  <si>
    <t>URGENT</t>
  </si>
  <si>
    <t>svoč</t>
  </si>
  <si>
    <t>stáže</t>
  </si>
  <si>
    <t xml:space="preserve">Andrea </t>
  </si>
  <si>
    <t xml:space="preserve">Rulíšek </t>
  </si>
  <si>
    <t>Patrik</t>
  </si>
  <si>
    <t>Martina</t>
  </si>
  <si>
    <t>kardiologie</t>
  </si>
  <si>
    <t>gynekologie a porodnictví</t>
  </si>
  <si>
    <t xml:space="preserve">Kolečková </t>
  </si>
  <si>
    <t>Markéta</t>
  </si>
  <si>
    <t>Köszegyová</t>
  </si>
  <si>
    <t>patologie</t>
  </si>
  <si>
    <t>Martin</t>
  </si>
  <si>
    <t xml:space="preserve">Černičková </t>
  </si>
  <si>
    <t>Renáta</t>
  </si>
  <si>
    <t>genetika</t>
  </si>
  <si>
    <t xml:space="preserve">Jelínek </t>
  </si>
  <si>
    <t>Libor</t>
  </si>
  <si>
    <t xml:space="preserve">diabetologie </t>
  </si>
  <si>
    <t>nefrologie</t>
  </si>
  <si>
    <t>Rušarová</t>
  </si>
  <si>
    <t>Nikol</t>
  </si>
  <si>
    <t>Jelínková</t>
  </si>
  <si>
    <t>2x SVOČ( POR-GYN,ONK)</t>
  </si>
  <si>
    <t>IFMSA stáž-Egypt</t>
  </si>
  <si>
    <t>1x SVOČ ( KNM)</t>
  </si>
  <si>
    <t>2x SVOČ (RTG, GEN</t>
  </si>
  <si>
    <t>2x SVOČ( PATOL)</t>
  </si>
  <si>
    <t>The Biomania Student Scientific Meeting 2015</t>
  </si>
  <si>
    <t>hematoonkologie</t>
  </si>
  <si>
    <t>onkologie</t>
  </si>
  <si>
    <t>nukleární medicína</t>
  </si>
  <si>
    <t>Zkratka pracoviště</t>
  </si>
  <si>
    <t>Počet SM - lékaři</t>
  </si>
  <si>
    <t xml:space="preserve">Počet volných SM </t>
  </si>
  <si>
    <t>FNOL         0,8 úv.</t>
  </si>
  <si>
    <t>LF              0,2 úv.</t>
  </si>
  <si>
    <t xml:space="preserve">Zájmová preference kardiologie, pohovor s vedením kliniky před výběrovým řízením </t>
  </si>
  <si>
    <t>zájem o obor gastroenterologie, vnitřní lékařství, znalost angl. Jazyka výhodou</t>
  </si>
  <si>
    <t>pohovor s přednostou kliniky, jako při AP 2015</t>
  </si>
  <si>
    <t xml:space="preserve"> MUC. Patrik Rulíšek</t>
  </si>
  <si>
    <t>Král, Novák, Studýnková</t>
  </si>
  <si>
    <t>jedná se o zástup za MD (Horváthová, Lehnertová)</t>
  </si>
  <si>
    <t>V roce 2016 nemáme zájem přijmout absolventa</t>
  </si>
  <si>
    <t>zájem o obor, znalost ang. jazyka, předpoklady k věd. práci</t>
  </si>
  <si>
    <t>požadujeme dva absolvoventy, bližší specifikace viz mail</t>
  </si>
  <si>
    <t>muž se zájmem o ftalmologii</t>
  </si>
  <si>
    <t>nutnost absolvovat interní kmen znamená dlouhodobou nepřítomnost všech absolventů. Zatím nebylo „kolečko“lékařů z ročníku 2015 vůbec realizováno, z důvodů potřeby zajistit  provoz kliniky: 4 budou dlouhodobě chybět.  Dva lékaři z r.2014 pokračují v opožděném „kolečku“, ale i tak musí být přerušováno při akutní potřebnosti na klinice.</t>
  </si>
  <si>
    <t>žádáme pro rok 2016 o 1 absolventské místo. Požadavky: aktivní zájem o obor, účast v SVOČ, účast na klinických seminářích</t>
  </si>
  <si>
    <t>zatím bez jmenovité nominace, v plánu odchod do důchodu ve 2.pol.roku 2016</t>
  </si>
  <si>
    <t>Dva absolventi (Figar a Pola), projednáno s náměstky Mgr. Lhoťanem a MUDr. Mikuškovou</t>
  </si>
  <si>
    <t>ZUBNI</t>
  </si>
  <si>
    <t>KÚČOCH</t>
  </si>
  <si>
    <t>jedno absolventské místo</t>
  </si>
  <si>
    <t>zájem o obor, absolvent nad systemizační místo</t>
  </si>
  <si>
    <t xml:space="preserve">O obor je ze strany absolventů LF malý zájem a v současnosti je třeba připravit řešení personální situace (odchody lékařek do důchodu). S přípravou absolventa (atestace) je třeba počítat min. 5 let.  Kandidát by měl mít zájem o obor -ať už jeho klinické či laboratorní zaměření.  </t>
  </si>
  <si>
    <t>Markéta Kolečková, pracuje 4. rokem jako SPS a SVOČ, akutní nedostatek patologů</t>
  </si>
  <si>
    <t>LEM</t>
  </si>
  <si>
    <t>Pracoviště FNOL (výsledek VŘ)</t>
  </si>
  <si>
    <t>počet požadovaných absolvenů 2016</t>
  </si>
  <si>
    <t xml:space="preserve">Janák </t>
  </si>
  <si>
    <t>Michal</t>
  </si>
  <si>
    <t>3X stáž IFMSA (PORGYN-Řecko,2xCHIR Bulharsko, Portugalsko)</t>
  </si>
  <si>
    <t>4x SVOČ(1X PATOL, 3X II.CHIR)</t>
  </si>
  <si>
    <t>2x( stáž Německo )</t>
  </si>
  <si>
    <t xml:space="preserve">Zuzana </t>
  </si>
  <si>
    <t>Hosnedlová</t>
  </si>
  <si>
    <t xml:space="preserve">Vícha </t>
  </si>
  <si>
    <t>Marek</t>
  </si>
  <si>
    <t>2x SVOČ ( DK,KNM)</t>
  </si>
  <si>
    <t>2x SVOČ(1.IK)</t>
  </si>
  <si>
    <t xml:space="preserve">Bachratá </t>
  </si>
  <si>
    <t>Poznámka   -  požadavky vedení pracovišť (info při hospodaření)</t>
  </si>
  <si>
    <t>počet absolventů 2015</t>
  </si>
  <si>
    <t>Poznámka  -  požadavky vedení pracovišť na  absolventy 2016</t>
  </si>
  <si>
    <t>vč. MUDr. Talové, MUDr. Cinculové,MUDr. Procházkové (RD)</t>
  </si>
  <si>
    <t xml:space="preserve"> </t>
  </si>
  <si>
    <t>vč. MUDr. Kapitáňové (RD) a MUDr. Vejvalkové</t>
  </si>
  <si>
    <t>chirurgie</t>
  </si>
  <si>
    <t>traumatologie</t>
  </si>
  <si>
    <t>Palla</t>
  </si>
  <si>
    <t>Viktor</t>
  </si>
  <si>
    <t>dermatovenerologie</t>
  </si>
  <si>
    <t>gastroenterologie</t>
  </si>
  <si>
    <t>endokrinologie</t>
  </si>
  <si>
    <t>2x SVOČ ( PATOL, KOŽNÍ)</t>
  </si>
  <si>
    <t>IFMSA stáž-Turecko</t>
  </si>
  <si>
    <t xml:space="preserve">Kolářová </t>
  </si>
  <si>
    <t>Veronika</t>
  </si>
  <si>
    <t>1x SVOČ ( DK)</t>
  </si>
  <si>
    <t xml:space="preserve">Sokolík </t>
  </si>
  <si>
    <t>Ivan</t>
  </si>
  <si>
    <t>1x SVOČ ( KCHIR)</t>
  </si>
  <si>
    <t>2x (stáž Německo, SR)</t>
  </si>
  <si>
    <t>Jančeková</t>
  </si>
  <si>
    <t>stáž SR</t>
  </si>
  <si>
    <t>Slavíčková</t>
  </si>
  <si>
    <t>Tereza</t>
  </si>
  <si>
    <t>1x SVOČ (1.CHIR)</t>
  </si>
  <si>
    <t>otolaryngologie</t>
  </si>
  <si>
    <t>Šťastná</t>
  </si>
  <si>
    <t>Kristýna</t>
  </si>
  <si>
    <t>1x SVOČ (RTG)</t>
  </si>
  <si>
    <t>radiologie a zobrazovací metody</t>
  </si>
  <si>
    <t xml:space="preserve">Matáková </t>
  </si>
  <si>
    <t>Anna</t>
  </si>
  <si>
    <t>urologie</t>
  </si>
  <si>
    <t xml:space="preserve">Páleník </t>
  </si>
  <si>
    <t xml:space="preserve">Jan </t>
  </si>
  <si>
    <t xml:space="preserve"> 2xstáž ( IFMSA-Portugalsko, Německo)</t>
  </si>
  <si>
    <t>2x stáž (IFMSA-Chorvatsko, Erasmus- Německo)</t>
  </si>
  <si>
    <t>Kotenová</t>
  </si>
  <si>
    <t>2x stáž (Erasmus-Německo, Irsko)</t>
  </si>
  <si>
    <t>3xSVOČ(2x 1.CHIR , TVL)</t>
  </si>
  <si>
    <t>2x SVOČ (PSYCHIATRIE FNOL, ÚSTAV LÉK.CHEMIE LF UP)</t>
  </si>
  <si>
    <t xml:space="preserve">Hanáková </t>
  </si>
  <si>
    <t>Barbora</t>
  </si>
  <si>
    <t>geriatrie</t>
  </si>
  <si>
    <t>1x stáž ( Polsko)</t>
  </si>
  <si>
    <t xml:space="preserve">Hanuliaková </t>
  </si>
  <si>
    <t>Eva</t>
  </si>
  <si>
    <t xml:space="preserve">Jakubíčková </t>
  </si>
  <si>
    <t>Simona</t>
  </si>
  <si>
    <t>1x SVOČ (PORGYN)</t>
  </si>
  <si>
    <t>vnitřní lékařství</t>
  </si>
  <si>
    <t>2x stáž (Erasmus-Slovinsko, Finsko)</t>
  </si>
  <si>
    <t>1x SVOČ (KARIM)</t>
  </si>
  <si>
    <t>oftalmologie</t>
  </si>
  <si>
    <t>Herodesová</t>
  </si>
  <si>
    <t>plicní</t>
  </si>
  <si>
    <t>2x SVOČ( FARM,PORGYN)</t>
  </si>
  <si>
    <t xml:space="preserve">Svobodová </t>
  </si>
  <si>
    <t>Vendula</t>
  </si>
  <si>
    <t>kardiochirurgie</t>
  </si>
  <si>
    <t>SVOČ  ( II.IK)</t>
  </si>
  <si>
    <t>Papaj</t>
  </si>
  <si>
    <t>Jakub</t>
  </si>
  <si>
    <t>urgentní medicína</t>
  </si>
  <si>
    <t>stáž ( Čadca)</t>
  </si>
  <si>
    <t>anesteziologie a intenzivní medicína</t>
  </si>
  <si>
    <t>Krzoková</t>
  </si>
  <si>
    <t>Nela</t>
  </si>
  <si>
    <t>2x SVOČ( 1.CHIR)</t>
  </si>
  <si>
    <t>Pauswangová</t>
  </si>
  <si>
    <t>SVOČ (Pracovní lékařství)</t>
  </si>
  <si>
    <t>stáž (Erasmus Řecko)</t>
  </si>
  <si>
    <t xml:space="preserve">Hronová </t>
  </si>
  <si>
    <t>Nieslaniková</t>
  </si>
  <si>
    <t>ortopedie</t>
  </si>
  <si>
    <t>2x SVOČ (ORT, NCHIR)</t>
  </si>
  <si>
    <t>neurochirurgie</t>
  </si>
  <si>
    <t xml:space="preserve">Pašková </t>
  </si>
  <si>
    <t>1x SVOČ (OČNÍ)</t>
  </si>
  <si>
    <t>rehabilitační a fyzikální medicína</t>
  </si>
  <si>
    <t>dětské lékařství</t>
  </si>
  <si>
    <t xml:space="preserve">Ulrichová </t>
  </si>
  <si>
    <t>Marie</t>
  </si>
  <si>
    <t>1x(stáž Rakousko, Polsko)</t>
  </si>
  <si>
    <t>alergologie a klinická imunologie</t>
  </si>
  <si>
    <t>platická  chirurgie</t>
  </si>
  <si>
    <t>cévní  chirurgie (2.CHIR)</t>
  </si>
  <si>
    <t>gastroenterologie ( 2.IK)</t>
  </si>
  <si>
    <t>Pola</t>
  </si>
  <si>
    <t>lékařská genetika</t>
  </si>
  <si>
    <t>pneumologie a ftizeologie</t>
  </si>
  <si>
    <t>kardiologie (1IK)</t>
  </si>
  <si>
    <t>započítáno snížení úvazku MUDr. Lazárové z 1,00 na 0,80 od 1.4.2016</t>
  </si>
  <si>
    <t>započítán odchod MUDr. Otsy,k 11.4. nástup Dr. Papjčík,k 1.5. Dr. Marešová</t>
  </si>
  <si>
    <t>K 31.5.2016 RPP MUDr. Látalová úv.1,00</t>
  </si>
  <si>
    <t>k 01.04. nástup MUDr. Jemelkové, úv 0,50</t>
  </si>
  <si>
    <t>vč. MUDr. Lepařové (RD);započítán RPP MUDr. Pastorová k 31.5.</t>
  </si>
  <si>
    <t>k 1.4. nástup na o,20 MUDr.Plzerová</t>
  </si>
  <si>
    <t>vč. Navýšení o 0,10 prof. Kolář</t>
  </si>
  <si>
    <t>Kožní</t>
  </si>
  <si>
    <t>NE</t>
  </si>
  <si>
    <t>Absolventský program 2016 - systemizace + požadavky pracovišť 23.3.2016</t>
  </si>
  <si>
    <t xml:space="preserve">Fidler </t>
  </si>
  <si>
    <t>Erik</t>
  </si>
  <si>
    <t>1x stáž ( Slovensko)</t>
  </si>
  <si>
    <t xml:space="preserve">ortopedie </t>
  </si>
  <si>
    <t>Kovács</t>
  </si>
  <si>
    <t>Richard</t>
  </si>
  <si>
    <t>1xstáž (Erasmus-Německo)</t>
  </si>
  <si>
    <t xml:space="preserve">Zatloukalová </t>
  </si>
  <si>
    <t>Petra</t>
  </si>
  <si>
    <t xml:space="preserve">Jánský </t>
  </si>
  <si>
    <t>Petr</t>
  </si>
  <si>
    <t>studentská pedagogická síla, 1,00 úvazek-rok 2012-2013</t>
  </si>
  <si>
    <t xml:space="preserve">Dvořák </t>
  </si>
  <si>
    <t>2x stáž (Keňa ,Japonsko)</t>
  </si>
  <si>
    <t>psychiatrie</t>
  </si>
  <si>
    <t>cévní chirurgie</t>
  </si>
  <si>
    <t xml:space="preserve">vnitřní lékařství </t>
  </si>
  <si>
    <t>započítáno RPP úvazků 1,0  k 30.4. a 1,0 k 31.5.</t>
  </si>
  <si>
    <t>včetně RPP 31.3. Tozzi, 1.4. nástup MUDr. Cibiček 0,2</t>
  </si>
  <si>
    <t>termín nástupu</t>
  </si>
  <si>
    <t>ONKO</t>
  </si>
  <si>
    <t>1.8.</t>
  </si>
  <si>
    <t>1.6./1.7.</t>
  </si>
  <si>
    <t>1.7.</t>
  </si>
  <si>
    <t>1.7./1.8.</t>
  </si>
  <si>
    <t>1.5./1.6.</t>
  </si>
  <si>
    <t>1.9.</t>
  </si>
  <si>
    <t>1.6.</t>
  </si>
  <si>
    <t>1.8./1.9.</t>
  </si>
  <si>
    <t>1.10.</t>
  </si>
  <si>
    <t>stanovisko pracoviště</t>
  </si>
  <si>
    <t>ano</t>
  </si>
  <si>
    <t>pohovor</t>
  </si>
  <si>
    <t>volné úv. FNOL</t>
  </si>
  <si>
    <t>LF</t>
  </si>
  <si>
    <t>nad syst. FNOL</t>
  </si>
  <si>
    <t>uchazečka nechce onko</t>
  </si>
  <si>
    <t>odstoupila z VŘ</t>
  </si>
  <si>
    <t>nepřijala nabídku</t>
  </si>
  <si>
    <t>Poznámka</t>
  </si>
  <si>
    <t>nepřijal nabídku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</si>
</sst>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BDD7EE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2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8" fillId="9" borderId="2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10" fillId="0" borderId="8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12" fillId="2" borderId="12" xfId="0" applyFont="1" applyFill="1" applyBorder="1" applyAlignment="1">
      <alignment horizontal="left" wrapText="1"/>
    </xf>
    <xf numFmtId="0" fontId="8" fillId="4" borderId="13" xfId="0" applyFont="1" applyFill="1" applyBorder="1" applyAlignment="1">
      <alignment wrapText="1"/>
    </xf>
    <xf numFmtId="0" fontId="8" fillId="4" borderId="14" xfId="0" applyFont="1" applyFill="1" applyBorder="1" applyAlignment="1">
      <alignment wrapText="1"/>
    </xf>
    <xf numFmtId="0" fontId="6" fillId="4" borderId="14" xfId="0" applyFont="1" applyFill="1" applyBorder="1" applyAlignment="1">
      <alignment wrapText="1"/>
    </xf>
    <xf numFmtId="0" fontId="9" fillId="4" borderId="14" xfId="0" applyFont="1" applyFill="1" applyBorder="1" applyAlignment="1">
      <alignment wrapText="1"/>
    </xf>
    <xf numFmtId="0" fontId="15" fillId="4" borderId="14" xfId="0" applyFont="1" applyFill="1" applyBorder="1" applyAlignment="1">
      <alignment wrapText="1"/>
    </xf>
    <xf numFmtId="0" fontId="8" fillId="4" borderId="16" xfId="0" applyFont="1" applyFill="1" applyBorder="1" applyAlignment="1">
      <alignment wrapText="1"/>
    </xf>
    <xf numFmtId="0" fontId="8" fillId="5" borderId="8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10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7" borderId="7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8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wrapText="1"/>
    </xf>
    <xf numFmtId="0" fontId="22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0" borderId="22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0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0" fontId="12" fillId="2" borderId="8" xfId="0" applyFont="1" applyFill="1" applyBorder="1" applyAlignment="1">
      <alignment horizontal="left" wrapText="1"/>
    </xf>
    <xf numFmtId="0" fontId="8" fillId="4" borderId="27" xfId="0" applyFont="1" applyFill="1" applyBorder="1" applyAlignment="1">
      <alignment wrapText="1"/>
    </xf>
    <xf numFmtId="0" fontId="15" fillId="4" borderId="27" xfId="0" applyFon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8" fillId="4" borderId="30" xfId="0" applyFont="1" applyFill="1" applyBorder="1" applyAlignment="1">
      <alignment wrapText="1"/>
    </xf>
    <xf numFmtId="0" fontId="9" fillId="0" borderId="21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22" fillId="2" borderId="8" xfId="0" applyFont="1" applyFill="1" applyBorder="1" applyAlignment="1">
      <alignment horizontal="left" wrapText="1"/>
    </xf>
    <xf numFmtId="0" fontId="9" fillId="0" borderId="31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22" fillId="2" borderId="15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wrapText="1"/>
    </xf>
    <xf numFmtId="0" fontId="10" fillId="4" borderId="12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29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19" fillId="0" borderId="8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0" fontId="0" fillId="5" borderId="8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12" borderId="38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/>
    </xf>
    <xf numFmtId="0" fontId="2" fillId="5" borderId="26" xfId="0" applyFont="1" applyFill="1" applyBorder="1" applyAlignment="1">
      <alignment horizontal="left"/>
    </xf>
    <xf numFmtId="0" fontId="4" fillId="5" borderId="26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9" fillId="5" borderId="8" xfId="0" applyFont="1" applyFill="1" applyBorder="1" applyAlignment="1">
      <alignment horizontal="center" wrapText="1"/>
    </xf>
    <xf numFmtId="0" fontId="9" fillId="5" borderId="32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29" xfId="0" applyFont="1" applyFill="1" applyBorder="1" applyAlignment="1">
      <alignment horizontal="center" wrapText="1"/>
    </xf>
    <xf numFmtId="0" fontId="8" fillId="5" borderId="29" xfId="0" applyFont="1" applyFill="1" applyBorder="1" applyAlignment="1">
      <alignment horizontal="center" wrapText="1"/>
    </xf>
    <xf numFmtId="0" fontId="9" fillId="5" borderId="15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wrapText="1"/>
    </xf>
    <xf numFmtId="0" fontId="10" fillId="2" borderId="21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horizontal="left" wrapText="1"/>
    </xf>
    <xf numFmtId="0" fontId="8" fillId="2" borderId="22" xfId="0" applyFont="1" applyFill="1" applyBorder="1" applyAlignment="1">
      <alignment horizontal="left" wrapText="1"/>
    </xf>
    <xf numFmtId="0" fontId="8" fillId="2" borderId="21" xfId="0" applyFont="1" applyFill="1" applyBorder="1" applyAlignment="1">
      <alignment horizontal="left" wrapText="1"/>
    </xf>
    <xf numFmtId="0" fontId="24" fillId="0" borderId="22" xfId="0" applyFont="1" applyBorder="1" applyAlignment="1">
      <alignment horizontal="left" wrapText="1"/>
    </xf>
    <xf numFmtId="0" fontId="24" fillId="0" borderId="1" xfId="0" applyFont="1" applyBorder="1" applyAlignment="1">
      <alignment horizontal="left" wrapText="1"/>
    </xf>
    <xf numFmtId="0" fontId="25" fillId="2" borderId="1" xfId="0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center" wrapText="1"/>
    </xf>
    <xf numFmtId="0" fontId="24" fillId="5" borderId="8" xfId="0" applyFont="1" applyFill="1" applyBorder="1" applyAlignment="1">
      <alignment horizontal="center" wrapText="1"/>
    </xf>
    <xf numFmtId="0" fontId="26" fillId="3" borderId="8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wrapText="1"/>
    </xf>
    <xf numFmtId="0" fontId="26" fillId="0" borderId="22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3" borderId="1" xfId="0" applyFont="1" applyFill="1" applyBorder="1" applyAlignment="1">
      <alignment horizontal="center" wrapText="1"/>
    </xf>
    <xf numFmtId="0" fontId="26" fillId="4" borderId="1" xfId="0" applyFont="1" applyFill="1" applyBorder="1" applyAlignment="1">
      <alignment horizontal="center" wrapText="1"/>
    </xf>
    <xf numFmtId="0" fontId="24" fillId="4" borderId="14" xfId="0" applyFont="1" applyFill="1" applyBorder="1" applyAlignment="1">
      <alignment wrapText="1"/>
    </xf>
    <xf numFmtId="0" fontId="26" fillId="0" borderId="21" xfId="0" applyFont="1" applyBorder="1" applyAlignment="1">
      <alignment horizontal="left" wrapText="1"/>
    </xf>
    <xf numFmtId="0" fontId="26" fillId="0" borderId="8" xfId="0" applyFont="1" applyBorder="1" applyAlignment="1">
      <alignment horizontal="left" wrapText="1"/>
    </xf>
    <xf numFmtId="0" fontId="24" fillId="0" borderId="8" xfId="0" applyFont="1" applyBorder="1" applyAlignment="1">
      <alignment horizontal="left" wrapText="1"/>
    </xf>
    <xf numFmtId="0" fontId="25" fillId="2" borderId="8" xfId="0" applyFont="1" applyFill="1" applyBorder="1" applyAlignment="1">
      <alignment horizontal="left" wrapText="1"/>
    </xf>
    <xf numFmtId="0" fontId="26" fillId="4" borderId="8" xfId="0" applyFont="1" applyFill="1" applyBorder="1" applyAlignment="1">
      <alignment horizontal="center" wrapText="1"/>
    </xf>
    <xf numFmtId="0" fontId="24" fillId="4" borderId="27" xfId="0" applyFont="1" applyFill="1" applyBorder="1" applyAlignment="1">
      <alignment wrapText="1"/>
    </xf>
    <xf numFmtId="0" fontId="10" fillId="2" borderId="28" xfId="0" applyFont="1" applyFill="1" applyBorder="1" applyAlignment="1">
      <alignment horizontal="left" wrapText="1"/>
    </xf>
    <xf numFmtId="0" fontId="24" fillId="5" borderId="21" xfId="0" applyFont="1" applyFill="1" applyBorder="1" applyAlignment="1">
      <alignment horizontal="left" wrapText="1"/>
    </xf>
    <xf numFmtId="0" fontId="20" fillId="0" borderId="19" xfId="0" applyFont="1" applyBorder="1" applyAlignment="1">
      <alignment horizontal="left"/>
    </xf>
    <xf numFmtId="0" fontId="17" fillId="10" borderId="34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7" fillId="11" borderId="33" xfId="0" applyFont="1" applyFill="1" applyBorder="1" applyAlignment="1">
      <alignment horizontal="center" wrapText="1"/>
    </xf>
    <xf numFmtId="0" fontId="16" fillId="11" borderId="37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 vertical="center" wrapText="1"/>
    </xf>
    <xf numFmtId="0" fontId="0" fillId="12" borderId="17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"/>
  <sheetViews>
    <sheetView tabSelected="1" showWhiteSpace="0" topLeftCell="B1" zoomScale="120" zoomScaleNormal="120" workbookViewId="0">
      <pane ySplit="2" topLeftCell="A3" activePane="bottomLeft" state="frozen"/>
      <selection activeCell="B1" sqref="B1"/>
      <selection pane="bottomLeft" activeCell="C33" sqref="C33"/>
    </sheetView>
  </sheetViews>
  <sheetFormatPr defaultColWidth="9.140625" defaultRowHeight="15"/>
  <cols>
    <col min="1" max="1" width="3.42578125" style="6" hidden="1" customWidth="1"/>
    <col min="2" max="2" width="3.42578125" style="6" customWidth="1"/>
    <col min="3" max="3" width="13.28515625" style="2" customWidth="1"/>
    <col min="4" max="4" width="7.28515625" style="2" customWidth="1"/>
    <col min="5" max="5" width="6.85546875" style="2" hidden="1" customWidth="1"/>
    <col min="6" max="6" width="12.42578125" style="7" hidden="1" customWidth="1"/>
    <col min="7" max="7" width="12.5703125" style="8" hidden="1" customWidth="1"/>
    <col min="8" max="8" width="12.5703125" style="2" hidden="1" customWidth="1"/>
    <col min="9" max="9" width="14.7109375" style="2" hidden="1" customWidth="1"/>
    <col min="10" max="10" width="11.140625" style="2" hidden="1" customWidth="1"/>
    <col min="11" max="13" width="12" style="3" customWidth="1"/>
    <col min="14" max="14" width="6.7109375" customWidth="1"/>
    <col min="15" max="15" width="7.85546875" customWidth="1"/>
    <col min="16" max="16" width="7.7109375" customWidth="1"/>
    <col min="17" max="17" width="7.28515625" style="1" customWidth="1"/>
    <col min="18" max="18" width="17.28515625" style="3" customWidth="1"/>
    <col min="19" max="19" width="6.140625" style="3" customWidth="1"/>
    <col min="20" max="16384" width="9.140625" style="1"/>
  </cols>
  <sheetData>
    <row r="1" spans="1:21" ht="17.25" customHeight="1" thickBot="1"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95"/>
      <c r="M1" s="95"/>
    </row>
    <row r="2" spans="1:21" s="80" customFormat="1" ht="34.15" customHeight="1" thickBot="1">
      <c r="A2" s="21" t="s">
        <v>10</v>
      </c>
      <c r="B2" s="35" t="s">
        <v>11</v>
      </c>
      <c r="C2" s="36" t="s">
        <v>8</v>
      </c>
      <c r="D2" s="36" t="s">
        <v>9</v>
      </c>
      <c r="E2" s="40" t="s">
        <v>3</v>
      </c>
      <c r="F2" s="36" t="s">
        <v>57</v>
      </c>
      <c r="G2" s="36" t="s">
        <v>58</v>
      </c>
      <c r="H2" s="36" t="s">
        <v>0</v>
      </c>
      <c r="I2" s="36" t="s">
        <v>1</v>
      </c>
      <c r="J2" s="36" t="s">
        <v>2</v>
      </c>
      <c r="K2" s="36" t="s">
        <v>115</v>
      </c>
      <c r="L2" s="36" t="s">
        <v>252</v>
      </c>
      <c r="M2" s="36" t="s">
        <v>263</v>
      </c>
      <c r="N2" s="37" t="s">
        <v>266</v>
      </c>
      <c r="O2" s="37" t="s">
        <v>267</v>
      </c>
      <c r="P2" s="38" t="s">
        <v>268</v>
      </c>
      <c r="Q2" s="39" t="s">
        <v>267</v>
      </c>
      <c r="R2" s="89" t="s">
        <v>272</v>
      </c>
      <c r="S2" s="89"/>
    </row>
    <row r="3" spans="1:21" s="9" customFormat="1" ht="24.95" customHeight="1">
      <c r="A3" s="22">
        <v>13</v>
      </c>
      <c r="B3" s="131">
        <v>1</v>
      </c>
      <c r="C3" s="147" t="s">
        <v>79</v>
      </c>
      <c r="D3" s="26" t="s">
        <v>59</v>
      </c>
      <c r="E3" s="26">
        <v>1.244</v>
      </c>
      <c r="F3" s="27"/>
      <c r="G3" s="27"/>
      <c r="H3" s="26" t="s">
        <v>196</v>
      </c>
      <c r="I3" s="26" t="s">
        <v>210</v>
      </c>
      <c r="J3" s="26" t="s">
        <v>181</v>
      </c>
      <c r="K3" s="137" t="s">
        <v>15</v>
      </c>
      <c r="L3" s="137" t="s">
        <v>254</v>
      </c>
      <c r="M3" s="137" t="s">
        <v>264</v>
      </c>
      <c r="N3" s="118"/>
      <c r="O3" s="118"/>
      <c r="P3" s="111">
        <v>0.8</v>
      </c>
      <c r="Q3" s="28"/>
      <c r="R3" s="3"/>
      <c r="S3" s="3"/>
    </row>
    <row r="4" spans="1:21" s="9" customFormat="1" ht="24.95" customHeight="1">
      <c r="A4" s="22"/>
      <c r="B4" s="132">
        <v>2</v>
      </c>
      <c r="C4" s="148" t="s">
        <v>245</v>
      </c>
      <c r="D4" s="110" t="s">
        <v>193</v>
      </c>
      <c r="E4" s="20">
        <v>1.62</v>
      </c>
      <c r="F4" s="100"/>
      <c r="G4" s="100" t="s">
        <v>246</v>
      </c>
      <c r="H4" s="86" t="s">
        <v>249</v>
      </c>
      <c r="I4" s="87" t="s">
        <v>211</v>
      </c>
      <c r="J4" s="87" t="s">
        <v>247</v>
      </c>
      <c r="K4" s="138" t="s">
        <v>15</v>
      </c>
      <c r="L4" s="138" t="s">
        <v>254</v>
      </c>
      <c r="M4" s="139" t="s">
        <v>264</v>
      </c>
      <c r="N4" s="115"/>
      <c r="O4" s="115"/>
      <c r="P4" s="112">
        <v>0.8</v>
      </c>
      <c r="Q4" s="98"/>
      <c r="R4" s="3"/>
      <c r="S4" s="3"/>
    </row>
    <row r="5" spans="1:21" s="9" customFormat="1" ht="24.95" customHeight="1">
      <c r="A5" s="23">
        <v>41</v>
      </c>
      <c r="B5" s="133">
        <v>3</v>
      </c>
      <c r="C5" s="149" t="s">
        <v>192</v>
      </c>
      <c r="D5" s="25" t="s">
        <v>193</v>
      </c>
      <c r="E5" s="96">
        <v>1.43</v>
      </c>
      <c r="F5" s="97"/>
      <c r="G5" s="97" t="s">
        <v>195</v>
      </c>
      <c r="H5" s="96" t="s">
        <v>196</v>
      </c>
      <c r="I5" s="96" t="s">
        <v>194</v>
      </c>
      <c r="J5" s="96" t="s">
        <v>63</v>
      </c>
      <c r="K5" s="139" t="s">
        <v>25</v>
      </c>
      <c r="L5" s="139" t="s">
        <v>255</v>
      </c>
      <c r="M5" s="139" t="s">
        <v>264</v>
      </c>
      <c r="N5" s="114">
        <v>0.8</v>
      </c>
      <c r="O5" s="114"/>
      <c r="P5" s="113"/>
      <c r="Q5" s="29"/>
      <c r="R5" s="3"/>
      <c r="S5" s="3"/>
    </row>
    <row r="6" spans="1:21" s="9" customFormat="1" ht="24.95" hidden="1" customHeight="1">
      <c r="A6" s="24">
        <v>8</v>
      </c>
      <c r="B6" s="132">
        <v>4</v>
      </c>
      <c r="C6" s="150" t="s">
        <v>164</v>
      </c>
      <c r="D6" s="19" t="s">
        <v>165</v>
      </c>
      <c r="E6" s="11">
        <v>1.56</v>
      </c>
      <c r="F6" s="10"/>
      <c r="G6" s="10" t="s">
        <v>167</v>
      </c>
      <c r="H6" s="11" t="s">
        <v>196</v>
      </c>
      <c r="I6" s="11" t="s">
        <v>194</v>
      </c>
      <c r="J6" s="11"/>
      <c r="K6" s="138" t="s">
        <v>25</v>
      </c>
      <c r="L6" s="138" t="s">
        <v>254</v>
      </c>
      <c r="M6" s="138" t="s">
        <v>264</v>
      </c>
      <c r="N6" s="114">
        <v>0.8</v>
      </c>
      <c r="O6" s="114"/>
      <c r="P6" s="113"/>
      <c r="Q6" s="29"/>
      <c r="R6" s="3"/>
      <c r="S6" s="3"/>
    </row>
    <row r="7" spans="1:21" s="9" customFormat="1" ht="24.95" hidden="1" customHeight="1">
      <c r="A7" s="23">
        <v>27</v>
      </c>
      <c r="B7" s="132">
        <v>5</v>
      </c>
      <c r="C7" s="160" t="s">
        <v>176</v>
      </c>
      <c r="D7" s="161" t="s">
        <v>177</v>
      </c>
      <c r="E7" s="154">
        <v>1.61</v>
      </c>
      <c r="F7" s="155" t="s">
        <v>183</v>
      </c>
      <c r="G7" s="155" t="s">
        <v>182</v>
      </c>
      <c r="H7" s="154" t="s">
        <v>196</v>
      </c>
      <c r="I7" s="154" t="s">
        <v>156</v>
      </c>
      <c r="J7" s="154" t="s">
        <v>181</v>
      </c>
      <c r="K7" s="156" t="s">
        <v>25</v>
      </c>
      <c r="L7" s="156" t="s">
        <v>254</v>
      </c>
      <c r="M7" s="156" t="s">
        <v>264</v>
      </c>
      <c r="N7" s="162">
        <v>0.8</v>
      </c>
      <c r="O7" s="162"/>
      <c r="P7" s="163"/>
      <c r="Q7" s="164"/>
      <c r="R7" s="3" t="s">
        <v>271</v>
      </c>
      <c r="S7" s="3"/>
    </row>
    <row r="8" spans="1:21" s="9" customFormat="1" ht="24.95" customHeight="1">
      <c r="A8" s="23"/>
      <c r="B8" s="132">
        <v>6</v>
      </c>
      <c r="C8" s="148" t="s">
        <v>237</v>
      </c>
      <c r="D8" s="110" t="s">
        <v>238</v>
      </c>
      <c r="E8" s="20">
        <v>2.02</v>
      </c>
      <c r="F8" s="100"/>
      <c r="G8" s="100" t="s">
        <v>239</v>
      </c>
      <c r="H8" s="86" t="s">
        <v>136</v>
      </c>
      <c r="I8" s="86" t="s">
        <v>205</v>
      </c>
      <c r="J8" s="86" t="s">
        <v>135</v>
      </c>
      <c r="K8" s="138" t="s">
        <v>25</v>
      </c>
      <c r="L8" s="138" t="s">
        <v>254</v>
      </c>
      <c r="M8" s="138" t="s">
        <v>264</v>
      </c>
      <c r="N8" s="114">
        <v>0.8</v>
      </c>
      <c r="O8" s="114"/>
      <c r="P8" s="113"/>
      <c r="Q8" s="29"/>
      <c r="R8" s="3"/>
      <c r="S8" s="3"/>
    </row>
    <row r="9" spans="1:21" s="9" customFormat="1" ht="24.95" customHeight="1">
      <c r="A9" s="23"/>
      <c r="B9" s="132">
        <v>7</v>
      </c>
      <c r="C9" s="148" t="s">
        <v>240</v>
      </c>
      <c r="D9" s="110" t="s">
        <v>241</v>
      </c>
      <c r="E9" s="20">
        <v>1.82</v>
      </c>
      <c r="F9" s="100" t="s">
        <v>180</v>
      </c>
      <c r="G9" s="100"/>
      <c r="H9" s="88" t="s">
        <v>196</v>
      </c>
      <c r="I9" s="86"/>
      <c r="J9" s="86"/>
      <c r="K9" s="138" t="s">
        <v>25</v>
      </c>
      <c r="L9" s="138" t="s">
        <v>254</v>
      </c>
      <c r="M9" s="138" t="s">
        <v>264</v>
      </c>
      <c r="N9" s="114">
        <v>0.5</v>
      </c>
      <c r="O9" s="114"/>
      <c r="P9" s="113">
        <v>0.3</v>
      </c>
      <c r="Q9" s="29"/>
      <c r="R9" s="3"/>
      <c r="S9" s="3"/>
    </row>
    <row r="10" spans="1:21" s="9" customFormat="1" ht="24.75" customHeight="1">
      <c r="A10" s="23">
        <v>31</v>
      </c>
      <c r="B10" s="132">
        <v>8</v>
      </c>
      <c r="C10" s="150" t="s">
        <v>60</v>
      </c>
      <c r="D10" s="19" t="s">
        <v>61</v>
      </c>
      <c r="E10" s="11">
        <v>1.96</v>
      </c>
      <c r="F10" s="10" t="s">
        <v>120</v>
      </c>
      <c r="G10" s="10"/>
      <c r="H10" s="11" t="s">
        <v>217</v>
      </c>
      <c r="I10" s="11"/>
      <c r="J10" s="11"/>
      <c r="K10" s="138" t="s">
        <v>21</v>
      </c>
      <c r="L10" s="138" t="s">
        <v>256</v>
      </c>
      <c r="M10" s="138" t="s">
        <v>264</v>
      </c>
      <c r="N10" s="114"/>
      <c r="O10" s="114"/>
      <c r="P10" s="113">
        <v>0.8</v>
      </c>
      <c r="Q10" s="29"/>
      <c r="R10" s="3"/>
      <c r="S10" s="3"/>
      <c r="U10" s="4"/>
    </row>
    <row r="11" spans="1:21" s="9" customFormat="1" ht="24.75" customHeight="1">
      <c r="A11" s="23"/>
      <c r="B11" s="132">
        <v>9</v>
      </c>
      <c r="C11" s="148" t="s">
        <v>242</v>
      </c>
      <c r="D11" s="110" t="s">
        <v>243</v>
      </c>
      <c r="E11" s="20">
        <v>2.39</v>
      </c>
      <c r="F11" s="100" t="s">
        <v>244</v>
      </c>
      <c r="G11" s="100"/>
      <c r="H11" s="86" t="s">
        <v>135</v>
      </c>
      <c r="I11" s="87" t="s">
        <v>248</v>
      </c>
      <c r="J11" s="87" t="s">
        <v>205</v>
      </c>
      <c r="K11" s="138" t="s">
        <v>21</v>
      </c>
      <c r="L11" s="138" t="s">
        <v>257</v>
      </c>
      <c r="M11" s="138" t="s">
        <v>264</v>
      </c>
      <c r="N11" s="114"/>
      <c r="O11" s="114"/>
      <c r="P11" s="113">
        <v>0.8</v>
      </c>
      <c r="Q11" s="29"/>
      <c r="R11" s="3"/>
      <c r="S11" s="3"/>
      <c r="U11" s="4"/>
    </row>
    <row r="12" spans="1:21" s="9" customFormat="1" ht="24.95" customHeight="1">
      <c r="A12" s="23">
        <v>2</v>
      </c>
      <c r="B12" s="132">
        <v>10</v>
      </c>
      <c r="C12" s="151" t="s">
        <v>137</v>
      </c>
      <c r="D12" s="11" t="s">
        <v>138</v>
      </c>
      <c r="E12" s="11">
        <v>1.57</v>
      </c>
      <c r="F12" s="10" t="s">
        <v>142</v>
      </c>
      <c r="G12" s="10" t="s">
        <v>143</v>
      </c>
      <c r="H12" s="11" t="s">
        <v>139</v>
      </c>
      <c r="I12" s="11" t="s">
        <v>140</v>
      </c>
      <c r="J12" s="11" t="s">
        <v>141</v>
      </c>
      <c r="K12" s="138" t="s">
        <v>230</v>
      </c>
      <c r="L12" s="138" t="s">
        <v>256</v>
      </c>
      <c r="M12" s="138" t="s">
        <v>264</v>
      </c>
      <c r="N12" s="114"/>
      <c r="O12" s="114"/>
      <c r="P12" s="113">
        <v>0.8</v>
      </c>
      <c r="Q12" s="30"/>
      <c r="R12" s="3"/>
      <c r="S12" s="3"/>
    </row>
    <row r="13" spans="1:21" s="9" customFormat="1" ht="24.95" hidden="1" customHeight="1">
      <c r="A13" s="24">
        <v>24</v>
      </c>
      <c r="B13" s="132">
        <v>11</v>
      </c>
      <c r="C13" s="151" t="s">
        <v>67</v>
      </c>
      <c r="D13" s="11" t="s">
        <v>62</v>
      </c>
      <c r="E13" s="11">
        <v>1.35</v>
      </c>
      <c r="F13" s="10"/>
      <c r="G13" s="10" t="s">
        <v>121</v>
      </c>
      <c r="H13" s="11" t="s">
        <v>211</v>
      </c>
      <c r="I13" s="11" t="s">
        <v>63</v>
      </c>
      <c r="J13" s="11" t="s">
        <v>64</v>
      </c>
      <c r="K13" s="138" t="s">
        <v>4</v>
      </c>
      <c r="L13" s="138" t="s">
        <v>258</v>
      </c>
      <c r="M13" s="138" t="s">
        <v>265</v>
      </c>
      <c r="N13" s="114"/>
      <c r="O13" s="114"/>
      <c r="P13" s="113"/>
      <c r="Q13" s="30"/>
      <c r="R13" s="3"/>
      <c r="S13" s="3"/>
    </row>
    <row r="14" spans="1:21" s="9" customFormat="1" ht="24.95" hidden="1" customHeight="1">
      <c r="A14" s="24">
        <v>44</v>
      </c>
      <c r="B14" s="133">
        <v>12</v>
      </c>
      <c r="C14" s="165" t="s">
        <v>203</v>
      </c>
      <c r="D14" s="166" t="s">
        <v>179</v>
      </c>
      <c r="E14" s="167">
        <v>1.91</v>
      </c>
      <c r="F14" s="168"/>
      <c r="G14" s="168"/>
      <c r="H14" s="167" t="s">
        <v>211</v>
      </c>
      <c r="I14" s="167" t="s">
        <v>64</v>
      </c>
      <c r="J14" s="167" t="s">
        <v>210</v>
      </c>
      <c r="K14" s="157" t="s">
        <v>40</v>
      </c>
      <c r="L14" s="157" t="s">
        <v>254</v>
      </c>
      <c r="M14" s="157" t="s">
        <v>265</v>
      </c>
      <c r="N14" s="158"/>
      <c r="O14" s="158"/>
      <c r="P14" s="169">
        <v>0.8</v>
      </c>
      <c r="Q14" s="170"/>
      <c r="R14" s="3" t="s">
        <v>270</v>
      </c>
      <c r="S14" s="3"/>
    </row>
    <row r="15" spans="1:21" s="9" customFormat="1" ht="24.95" hidden="1" customHeight="1">
      <c r="A15" s="23">
        <v>43</v>
      </c>
      <c r="B15" s="132">
        <v>13</v>
      </c>
      <c r="C15" s="160" t="s">
        <v>212</v>
      </c>
      <c r="D15" s="161" t="s">
        <v>213</v>
      </c>
      <c r="E15" s="154">
        <v>2</v>
      </c>
      <c r="F15" s="155"/>
      <c r="G15" s="155" t="s">
        <v>214</v>
      </c>
      <c r="H15" s="154" t="s">
        <v>211</v>
      </c>
      <c r="I15" s="154" t="s">
        <v>87</v>
      </c>
      <c r="J15" s="154"/>
      <c r="K15" s="156" t="s">
        <v>253</v>
      </c>
      <c r="L15" s="156" t="s">
        <v>254</v>
      </c>
      <c r="M15" s="156" t="s">
        <v>269</v>
      </c>
      <c r="N15" s="162">
        <v>0.8</v>
      </c>
      <c r="O15" s="162"/>
      <c r="P15" s="163"/>
      <c r="Q15" s="29"/>
      <c r="R15" s="3" t="s">
        <v>270</v>
      </c>
      <c r="S15" s="3"/>
    </row>
    <row r="16" spans="1:21" s="9" customFormat="1" ht="24.95" customHeight="1">
      <c r="A16" s="23"/>
      <c r="B16" s="132">
        <v>14</v>
      </c>
      <c r="C16" s="151" t="s">
        <v>77</v>
      </c>
      <c r="D16" s="11" t="s">
        <v>78</v>
      </c>
      <c r="E16" s="11">
        <v>1.58</v>
      </c>
      <c r="F16" s="10" t="s">
        <v>80</v>
      </c>
      <c r="G16" s="10"/>
      <c r="H16" s="11" t="s">
        <v>220</v>
      </c>
      <c r="I16" s="11" t="s">
        <v>87</v>
      </c>
      <c r="J16" s="11" t="s">
        <v>181</v>
      </c>
      <c r="K16" s="138" t="s">
        <v>253</v>
      </c>
      <c r="L16" s="138" t="s">
        <v>256</v>
      </c>
      <c r="M16" s="138" t="s">
        <v>264</v>
      </c>
      <c r="N16" s="114">
        <v>0.8</v>
      </c>
      <c r="O16" s="114"/>
      <c r="P16" s="113"/>
      <c r="Q16" s="29"/>
      <c r="R16" s="3"/>
      <c r="S16" s="3"/>
    </row>
    <row r="17" spans="1:19" s="9" customFormat="1" ht="24.95" customHeight="1">
      <c r="A17" s="23">
        <v>42</v>
      </c>
      <c r="B17" s="132">
        <v>15</v>
      </c>
      <c r="C17" s="150" t="s">
        <v>172</v>
      </c>
      <c r="D17" s="19" t="s">
        <v>173</v>
      </c>
      <c r="E17" s="11">
        <v>1.74</v>
      </c>
      <c r="F17" s="10"/>
      <c r="G17" s="10" t="s">
        <v>175</v>
      </c>
      <c r="H17" s="11" t="s">
        <v>174</v>
      </c>
      <c r="I17" s="11"/>
      <c r="J17" s="11"/>
      <c r="K17" s="138" t="s">
        <v>44</v>
      </c>
      <c r="L17" s="138" t="s">
        <v>259</v>
      </c>
      <c r="M17" s="138" t="s">
        <v>264</v>
      </c>
      <c r="N17" s="114"/>
      <c r="O17" s="114"/>
      <c r="P17" s="113">
        <v>0.8</v>
      </c>
      <c r="Q17" s="29"/>
      <c r="R17" s="3"/>
      <c r="S17" s="3"/>
    </row>
    <row r="18" spans="1:19" s="9" customFormat="1" ht="24.95" customHeight="1">
      <c r="A18" s="23">
        <v>15</v>
      </c>
      <c r="B18" s="132">
        <v>16</v>
      </c>
      <c r="C18" s="151" t="s">
        <v>144</v>
      </c>
      <c r="D18" s="11" t="s">
        <v>145</v>
      </c>
      <c r="E18" s="11">
        <v>1.58</v>
      </c>
      <c r="F18" s="10" t="s">
        <v>146</v>
      </c>
      <c r="G18" s="10"/>
      <c r="H18" s="11" t="s">
        <v>64</v>
      </c>
      <c r="I18" s="11" t="s">
        <v>211</v>
      </c>
      <c r="J18" s="11" t="s">
        <v>220</v>
      </c>
      <c r="K18" s="138" t="s">
        <v>7</v>
      </c>
      <c r="L18" s="138" t="s">
        <v>254</v>
      </c>
      <c r="M18" s="138" t="s">
        <v>264</v>
      </c>
      <c r="N18" s="114">
        <v>0.8</v>
      </c>
      <c r="O18" s="114"/>
      <c r="P18" s="113"/>
      <c r="Q18" s="29"/>
      <c r="R18" s="3"/>
      <c r="S18" s="3"/>
    </row>
    <row r="19" spans="1:19" s="9" customFormat="1" ht="24.95" customHeight="1">
      <c r="A19" s="23"/>
      <c r="B19" s="132">
        <v>17</v>
      </c>
      <c r="C19" s="151" t="s">
        <v>151</v>
      </c>
      <c r="D19" s="11" t="s">
        <v>145</v>
      </c>
      <c r="E19" s="11">
        <v>1.89</v>
      </c>
      <c r="F19" s="10"/>
      <c r="G19" s="10" t="s">
        <v>152</v>
      </c>
      <c r="H19" s="11" t="s">
        <v>64</v>
      </c>
      <c r="I19" s="11" t="s">
        <v>221</v>
      </c>
      <c r="J19" s="11"/>
      <c r="K19" s="138" t="s">
        <v>7</v>
      </c>
      <c r="L19" s="138" t="s">
        <v>260</v>
      </c>
      <c r="M19" s="138" t="s">
        <v>264</v>
      </c>
      <c r="N19" s="114">
        <v>0.2</v>
      </c>
      <c r="O19" s="114"/>
      <c r="P19" s="113">
        <v>0.6</v>
      </c>
      <c r="Q19" s="29"/>
      <c r="R19" s="3"/>
      <c r="S19" s="3"/>
    </row>
    <row r="20" spans="1:19" s="9" customFormat="1" ht="24.95" hidden="1" customHeight="1">
      <c r="A20" s="24">
        <v>16</v>
      </c>
      <c r="B20" s="133">
        <v>18</v>
      </c>
      <c r="C20" s="152" t="s">
        <v>147</v>
      </c>
      <c r="D20" s="96" t="s">
        <v>148</v>
      </c>
      <c r="E20" s="96">
        <v>1.46</v>
      </c>
      <c r="F20" s="97" t="s">
        <v>149</v>
      </c>
      <c r="G20" s="97" t="s">
        <v>150</v>
      </c>
      <c r="H20" s="96" t="s">
        <v>135</v>
      </c>
      <c r="I20" s="96"/>
      <c r="J20" s="96"/>
      <c r="K20" s="139" t="s">
        <v>19</v>
      </c>
      <c r="L20" s="139" t="s">
        <v>254</v>
      </c>
      <c r="M20" s="139" t="s">
        <v>264</v>
      </c>
      <c r="N20" s="115"/>
      <c r="O20" s="115"/>
      <c r="P20" s="112">
        <v>0.8</v>
      </c>
      <c r="Q20" s="98"/>
      <c r="R20" s="3"/>
      <c r="S20" s="3"/>
    </row>
    <row r="21" spans="1:19" s="9" customFormat="1" ht="24.95" hidden="1" customHeight="1">
      <c r="A21" s="23">
        <v>38</v>
      </c>
      <c r="B21" s="132">
        <v>19</v>
      </c>
      <c r="C21" s="84" t="s">
        <v>188</v>
      </c>
      <c r="D21" s="19" t="s">
        <v>189</v>
      </c>
      <c r="E21" s="11">
        <v>1.59</v>
      </c>
      <c r="F21" s="10" t="s">
        <v>191</v>
      </c>
      <c r="G21" s="10"/>
      <c r="H21" s="11" t="s">
        <v>135</v>
      </c>
      <c r="I21" s="11" t="s">
        <v>190</v>
      </c>
      <c r="J21" s="11" t="s">
        <v>163</v>
      </c>
      <c r="K21" s="138" t="s">
        <v>30</v>
      </c>
      <c r="L21" s="138" t="s">
        <v>259</v>
      </c>
      <c r="M21" s="138" t="s">
        <v>265</v>
      </c>
      <c r="N21" s="114"/>
      <c r="O21" s="114"/>
      <c r="P21" s="113"/>
      <c r="Q21" s="29"/>
      <c r="R21" s="3"/>
      <c r="S21" s="3"/>
    </row>
    <row r="22" spans="1:19" s="9" customFormat="1" ht="24.95" customHeight="1">
      <c r="A22" s="23">
        <v>9</v>
      </c>
      <c r="B22" s="132">
        <v>20</v>
      </c>
      <c r="C22" s="150" t="s">
        <v>73</v>
      </c>
      <c r="D22" s="19" t="s">
        <v>74</v>
      </c>
      <c r="E22" s="11">
        <v>1.2929999999999999</v>
      </c>
      <c r="F22" s="10"/>
      <c r="G22" s="10" t="s">
        <v>81</v>
      </c>
      <c r="H22" s="11" t="s">
        <v>63</v>
      </c>
      <c r="I22" s="11" t="s">
        <v>75</v>
      </c>
      <c r="J22" s="11" t="s">
        <v>76</v>
      </c>
      <c r="K22" s="138" t="s">
        <v>13</v>
      </c>
      <c r="L22" s="138" t="s">
        <v>261</v>
      </c>
      <c r="M22" s="138" t="s">
        <v>264</v>
      </c>
      <c r="N22" s="114"/>
      <c r="O22" s="114"/>
      <c r="P22" s="113">
        <v>0.8</v>
      </c>
      <c r="Q22" s="29"/>
      <c r="R22" s="3"/>
      <c r="S22" s="3"/>
    </row>
    <row r="23" spans="1:19" s="9" customFormat="1" ht="24.95" customHeight="1">
      <c r="A23" s="23">
        <v>14</v>
      </c>
      <c r="B23" s="132">
        <v>21</v>
      </c>
      <c r="C23" s="151" t="s">
        <v>124</v>
      </c>
      <c r="D23" s="11" t="s">
        <v>125</v>
      </c>
      <c r="E23" s="11">
        <v>1.41</v>
      </c>
      <c r="F23" s="10" t="s">
        <v>127</v>
      </c>
      <c r="G23" s="10"/>
      <c r="H23" s="11" t="s">
        <v>222</v>
      </c>
      <c r="I23" s="11"/>
      <c r="J23" s="11"/>
      <c r="K23" s="138" t="s">
        <v>13</v>
      </c>
      <c r="L23" s="138" t="s">
        <v>259</v>
      </c>
      <c r="M23" s="138" t="s">
        <v>264</v>
      </c>
      <c r="N23" s="114"/>
      <c r="O23" s="114"/>
      <c r="P23" s="113">
        <v>0.8</v>
      </c>
      <c r="Q23" s="31"/>
      <c r="R23" s="3"/>
      <c r="S23" s="3"/>
    </row>
    <row r="24" spans="1:19" s="9" customFormat="1" ht="24.95" customHeight="1">
      <c r="A24" s="23">
        <v>3</v>
      </c>
      <c r="B24" s="132">
        <v>22</v>
      </c>
      <c r="C24" s="151" t="s">
        <v>70</v>
      </c>
      <c r="D24" s="11" t="s">
        <v>71</v>
      </c>
      <c r="E24" s="11">
        <v>2.2400000000000002</v>
      </c>
      <c r="F24" s="10" t="s">
        <v>83</v>
      </c>
      <c r="G24" s="10"/>
      <c r="H24" s="11" t="s">
        <v>220</v>
      </c>
      <c r="I24" s="11" t="s">
        <v>181</v>
      </c>
      <c r="J24" s="11" t="s">
        <v>211</v>
      </c>
      <c r="K24" s="138" t="s">
        <v>47</v>
      </c>
      <c r="L24" s="138" t="s">
        <v>254</v>
      </c>
      <c r="M24" s="138" t="s">
        <v>264</v>
      </c>
      <c r="N24" s="114">
        <v>0.8</v>
      </c>
      <c r="O24" s="114"/>
      <c r="P24" s="113"/>
      <c r="Q24" s="32"/>
      <c r="R24" s="3"/>
      <c r="S24" s="3"/>
    </row>
    <row r="25" spans="1:19" s="9" customFormat="1" ht="24.95" hidden="1" customHeight="1">
      <c r="A25" s="23"/>
      <c r="B25" s="133">
        <v>23</v>
      </c>
      <c r="C25" s="153" t="s">
        <v>157</v>
      </c>
      <c r="D25" s="154" t="s">
        <v>158</v>
      </c>
      <c r="E25" s="154">
        <v>1.85</v>
      </c>
      <c r="F25" s="155" t="s">
        <v>159</v>
      </c>
      <c r="G25" s="155"/>
      <c r="H25" s="154" t="s">
        <v>160</v>
      </c>
      <c r="I25" s="154"/>
      <c r="J25" s="154"/>
      <c r="K25" s="156" t="s">
        <v>47</v>
      </c>
      <c r="L25" s="157" t="s">
        <v>256</v>
      </c>
      <c r="M25" s="157" t="s">
        <v>264</v>
      </c>
      <c r="N25" s="158">
        <v>0.8</v>
      </c>
      <c r="O25" s="158"/>
      <c r="P25" s="112"/>
      <c r="Q25" s="99"/>
      <c r="R25" s="3" t="s">
        <v>271</v>
      </c>
      <c r="S25" s="3"/>
    </row>
    <row r="26" spans="1:19" s="9" customFormat="1" ht="24.95" hidden="1" customHeight="1">
      <c r="A26" s="23">
        <v>19</v>
      </c>
      <c r="B26" s="133">
        <v>24</v>
      </c>
      <c r="C26" s="172" t="s">
        <v>219</v>
      </c>
      <c r="D26" s="167" t="s">
        <v>69</v>
      </c>
      <c r="E26" s="167">
        <v>1.87</v>
      </c>
      <c r="F26" s="168" t="s">
        <v>82</v>
      </c>
      <c r="G26" s="168"/>
      <c r="H26" s="167" t="s">
        <v>88</v>
      </c>
      <c r="I26" s="167"/>
      <c r="J26" s="167"/>
      <c r="K26" s="157" t="s">
        <v>39</v>
      </c>
      <c r="L26" s="157" t="s">
        <v>254</v>
      </c>
      <c r="M26" s="157" t="s">
        <v>264</v>
      </c>
      <c r="N26" s="158">
        <v>0.5</v>
      </c>
      <c r="O26" s="158"/>
      <c r="P26" s="169">
        <v>0.3</v>
      </c>
      <c r="Q26" s="170"/>
      <c r="R26" s="3" t="s">
        <v>273</v>
      </c>
      <c r="S26" s="3"/>
    </row>
    <row r="27" spans="1:19" s="9" customFormat="1" ht="24.95" customHeight="1">
      <c r="A27" s="24">
        <v>20</v>
      </c>
      <c r="B27" s="132">
        <v>25</v>
      </c>
      <c r="C27" s="150" t="s">
        <v>178</v>
      </c>
      <c r="D27" s="19" t="s">
        <v>179</v>
      </c>
      <c r="E27" s="11">
        <v>2.0699999999999998</v>
      </c>
      <c r="F27" s="10" t="s">
        <v>180</v>
      </c>
      <c r="G27" s="10"/>
      <c r="H27" s="11" t="s">
        <v>184</v>
      </c>
      <c r="I27" s="11"/>
      <c r="J27" s="11"/>
      <c r="K27" s="138" t="s">
        <v>31</v>
      </c>
      <c r="L27" s="138" t="s">
        <v>254</v>
      </c>
      <c r="M27" s="138" t="s">
        <v>264</v>
      </c>
      <c r="N27" s="114">
        <v>0.3</v>
      </c>
      <c r="O27" s="114"/>
      <c r="P27" s="113">
        <v>0.5</v>
      </c>
      <c r="Q27" s="32"/>
      <c r="R27" s="3"/>
      <c r="S27" s="3"/>
    </row>
    <row r="28" spans="1:19" s="9" customFormat="1" ht="24.95" customHeight="1">
      <c r="A28" s="23">
        <v>18</v>
      </c>
      <c r="B28" s="132">
        <v>26</v>
      </c>
      <c r="C28" s="150" t="s">
        <v>204</v>
      </c>
      <c r="D28" s="19" t="s">
        <v>177</v>
      </c>
      <c r="E28" s="11">
        <v>2.4700000000000002</v>
      </c>
      <c r="F28" s="10" t="s">
        <v>206</v>
      </c>
      <c r="G28" s="10"/>
      <c r="H28" s="11" t="s">
        <v>205</v>
      </c>
      <c r="I28" s="11" t="s">
        <v>207</v>
      </c>
      <c r="J28" s="11" t="s">
        <v>163</v>
      </c>
      <c r="K28" s="138" t="s">
        <v>29</v>
      </c>
      <c r="L28" s="138" t="s">
        <v>261</v>
      </c>
      <c r="M28" s="138" t="s">
        <v>264</v>
      </c>
      <c r="N28" s="114">
        <v>0.8</v>
      </c>
      <c r="O28" s="114"/>
      <c r="P28" s="113"/>
      <c r="Q28" s="29"/>
      <c r="R28" s="3"/>
      <c r="S28" s="3"/>
    </row>
    <row r="29" spans="1:19" s="9" customFormat="1" ht="24.95" customHeight="1">
      <c r="A29" s="23"/>
      <c r="B29" s="132">
        <v>27</v>
      </c>
      <c r="C29" s="159" t="s">
        <v>233</v>
      </c>
      <c r="D29" s="101" t="s">
        <v>234</v>
      </c>
      <c r="E29" s="34">
        <v>1.26</v>
      </c>
      <c r="F29" s="102"/>
      <c r="G29" s="102" t="s">
        <v>235</v>
      </c>
      <c r="H29" s="101" t="s">
        <v>236</v>
      </c>
      <c r="I29" s="101" t="s">
        <v>135</v>
      </c>
      <c r="J29" s="101" t="s">
        <v>163</v>
      </c>
      <c r="K29" s="139" t="s">
        <v>29</v>
      </c>
      <c r="L29" s="138" t="s">
        <v>254</v>
      </c>
      <c r="M29" s="138" t="s">
        <v>264</v>
      </c>
      <c r="N29" s="114">
        <v>0.15</v>
      </c>
      <c r="O29" s="114"/>
      <c r="P29" s="113">
        <v>0.65</v>
      </c>
      <c r="Q29" s="29"/>
      <c r="R29" s="3"/>
      <c r="S29" s="3"/>
    </row>
    <row r="30" spans="1:19" s="9" customFormat="1" ht="24.95" customHeight="1">
      <c r="A30" s="23">
        <v>30</v>
      </c>
      <c r="B30" s="132">
        <v>28</v>
      </c>
      <c r="C30" s="151" t="s">
        <v>153</v>
      </c>
      <c r="D30" s="11" t="s">
        <v>154</v>
      </c>
      <c r="E30" s="11">
        <v>1.17</v>
      </c>
      <c r="F30" s="10" t="s">
        <v>155</v>
      </c>
      <c r="G30" s="10" t="s">
        <v>166</v>
      </c>
      <c r="H30" s="11" t="s">
        <v>156</v>
      </c>
      <c r="I30" s="11" t="s">
        <v>135</v>
      </c>
      <c r="J30" s="11"/>
      <c r="K30" s="138" t="s">
        <v>5</v>
      </c>
      <c r="L30" s="138" t="s">
        <v>254</v>
      </c>
      <c r="M30" s="138" t="s">
        <v>264</v>
      </c>
      <c r="N30" s="114">
        <v>0.15</v>
      </c>
      <c r="O30" s="114"/>
      <c r="P30" s="113">
        <v>0.65</v>
      </c>
      <c r="Q30" s="29"/>
      <c r="R30" s="3"/>
      <c r="S30" s="3"/>
    </row>
    <row r="31" spans="1:19" s="9" customFormat="1" ht="24.95" customHeight="1">
      <c r="A31" s="23">
        <v>11</v>
      </c>
      <c r="B31" s="132">
        <v>29</v>
      </c>
      <c r="C31" s="151" t="s">
        <v>65</v>
      </c>
      <c r="D31" s="11" t="s">
        <v>66</v>
      </c>
      <c r="E31" s="11">
        <v>1.75</v>
      </c>
      <c r="F31" s="10" t="s">
        <v>84</v>
      </c>
      <c r="G31" s="10" t="s">
        <v>85</v>
      </c>
      <c r="H31" s="11" t="s">
        <v>68</v>
      </c>
      <c r="I31" s="11" t="s">
        <v>86</v>
      </c>
      <c r="J31" s="11" t="s">
        <v>218</v>
      </c>
      <c r="K31" s="138" t="s">
        <v>49</v>
      </c>
      <c r="L31" s="138" t="s">
        <v>254</v>
      </c>
      <c r="M31" s="138" t="s">
        <v>264</v>
      </c>
      <c r="N31" s="114">
        <v>0.57999999999999996</v>
      </c>
      <c r="O31" s="114"/>
      <c r="P31" s="113">
        <v>0.22</v>
      </c>
      <c r="Q31" s="29"/>
      <c r="R31" s="3"/>
      <c r="S31" s="3"/>
    </row>
    <row r="32" spans="1:19" s="9" customFormat="1" ht="24.95" customHeight="1">
      <c r="A32" s="23">
        <v>23</v>
      </c>
      <c r="B32" s="133">
        <v>30</v>
      </c>
      <c r="C32" s="152" t="s">
        <v>117</v>
      </c>
      <c r="D32" s="96" t="s">
        <v>118</v>
      </c>
      <c r="E32" s="96">
        <v>1.44</v>
      </c>
      <c r="F32" s="97" t="s">
        <v>170</v>
      </c>
      <c r="G32" s="97" t="s">
        <v>119</v>
      </c>
      <c r="H32" s="96" t="s">
        <v>216</v>
      </c>
      <c r="I32" s="96" t="s">
        <v>135</v>
      </c>
      <c r="J32" s="96" t="s">
        <v>136</v>
      </c>
      <c r="K32" s="139" t="s">
        <v>43</v>
      </c>
      <c r="L32" s="139" t="s">
        <v>256</v>
      </c>
      <c r="M32" s="139" t="s">
        <v>264</v>
      </c>
      <c r="N32" s="115">
        <v>0.8</v>
      </c>
      <c r="O32" s="115"/>
      <c r="P32" s="112"/>
      <c r="Q32" s="98"/>
      <c r="R32" s="3"/>
      <c r="S32" s="3"/>
    </row>
    <row r="33" spans="1:19" s="9" customFormat="1" ht="24.95" customHeight="1">
      <c r="A33" s="23">
        <v>17</v>
      </c>
      <c r="B33" s="132">
        <v>31</v>
      </c>
      <c r="C33" s="150" t="s">
        <v>168</v>
      </c>
      <c r="D33" s="19" t="s">
        <v>62</v>
      </c>
      <c r="E33" s="11">
        <v>1.76</v>
      </c>
      <c r="F33" s="10" t="s">
        <v>171</v>
      </c>
      <c r="G33" s="10" t="s">
        <v>169</v>
      </c>
      <c r="H33" s="11" t="s">
        <v>181</v>
      </c>
      <c r="I33" s="11" t="s">
        <v>196</v>
      </c>
      <c r="J33" s="11" t="s">
        <v>215</v>
      </c>
      <c r="K33" s="138" t="s">
        <v>33</v>
      </c>
      <c r="L33" s="138" t="s">
        <v>254</v>
      </c>
      <c r="M33" s="138" t="s">
        <v>264</v>
      </c>
      <c r="N33" s="114">
        <v>0.8</v>
      </c>
      <c r="O33" s="114"/>
      <c r="P33" s="113"/>
      <c r="Q33" s="29"/>
      <c r="R33" s="3"/>
      <c r="S33" s="3"/>
    </row>
    <row r="34" spans="1:19" s="9" customFormat="1" ht="24.95" hidden="1" customHeight="1">
      <c r="A34" s="23"/>
      <c r="B34" s="132">
        <v>32</v>
      </c>
      <c r="C34" s="171" t="s">
        <v>200</v>
      </c>
      <c r="D34" s="19" t="s">
        <v>189</v>
      </c>
      <c r="E34" s="11">
        <v>2.31</v>
      </c>
      <c r="F34" s="10" t="s">
        <v>201</v>
      </c>
      <c r="G34" s="10" t="s">
        <v>202</v>
      </c>
      <c r="H34" s="11" t="s">
        <v>181</v>
      </c>
      <c r="I34" s="11" t="s">
        <v>210</v>
      </c>
      <c r="J34" s="11"/>
      <c r="K34" s="138" t="s">
        <v>33</v>
      </c>
      <c r="L34" s="138" t="s">
        <v>262</v>
      </c>
      <c r="M34" s="138" t="s">
        <v>264</v>
      </c>
      <c r="N34" s="119">
        <v>0.8</v>
      </c>
      <c r="O34" s="119"/>
      <c r="P34" s="116"/>
      <c r="Q34" s="103"/>
      <c r="R34" s="3"/>
      <c r="S34" s="3"/>
    </row>
    <row r="35" spans="1:19" s="9" customFormat="1" ht="24.95" hidden="1" customHeight="1">
      <c r="A35" s="23"/>
      <c r="B35" s="134">
        <v>33</v>
      </c>
      <c r="C35" s="104" t="s">
        <v>123</v>
      </c>
      <c r="D35" s="105" t="s">
        <v>122</v>
      </c>
      <c r="E35" s="105">
        <v>2.58</v>
      </c>
      <c r="F35" s="106" t="s">
        <v>126</v>
      </c>
      <c r="G35" s="106"/>
      <c r="H35" s="105" t="s">
        <v>211</v>
      </c>
      <c r="I35" s="105" t="s">
        <v>72</v>
      </c>
      <c r="J35" s="105" t="s">
        <v>139</v>
      </c>
      <c r="K35" s="140" t="s">
        <v>231</v>
      </c>
      <c r="L35" s="140"/>
      <c r="M35" s="141"/>
      <c r="N35" s="119"/>
      <c r="O35" s="119"/>
      <c r="P35" s="116"/>
      <c r="Q35" s="103"/>
      <c r="R35" s="3"/>
      <c r="S35" s="3"/>
    </row>
    <row r="36" spans="1:19" s="9" customFormat="1" ht="24.95" hidden="1" customHeight="1">
      <c r="A36" s="23"/>
      <c r="B36" s="135">
        <v>34</v>
      </c>
      <c r="C36" s="85" t="s">
        <v>128</v>
      </c>
      <c r="D36" s="81" t="s">
        <v>59</v>
      </c>
      <c r="E36" s="81">
        <v>1.81</v>
      </c>
      <c r="F36" s="82"/>
      <c r="G36" s="82"/>
      <c r="H36" s="81" t="s">
        <v>64</v>
      </c>
      <c r="I36" s="81"/>
      <c r="J36" s="81"/>
      <c r="K36" s="142" t="s">
        <v>231</v>
      </c>
      <c r="L36" s="142"/>
      <c r="M36" s="143"/>
      <c r="N36" s="119"/>
      <c r="O36" s="119"/>
      <c r="P36" s="116"/>
      <c r="Q36" s="103"/>
      <c r="R36" s="3"/>
      <c r="S36" s="3"/>
    </row>
    <row r="37" spans="1:19" s="9" customFormat="1" ht="24.95" hidden="1" customHeight="1">
      <c r="A37" s="23"/>
      <c r="B37" s="135">
        <v>35</v>
      </c>
      <c r="C37" s="85" t="s">
        <v>197</v>
      </c>
      <c r="D37" s="81" t="s">
        <v>198</v>
      </c>
      <c r="E37" s="81">
        <v>2.42</v>
      </c>
      <c r="F37" s="83" t="s">
        <v>199</v>
      </c>
      <c r="G37" s="82"/>
      <c r="H37" s="81" t="s">
        <v>135</v>
      </c>
      <c r="I37" s="81" t="s">
        <v>64</v>
      </c>
      <c r="J37" s="81" t="s">
        <v>194</v>
      </c>
      <c r="K37" s="142" t="s">
        <v>231</v>
      </c>
      <c r="L37" s="144"/>
      <c r="M37" s="144"/>
      <c r="N37" s="119"/>
      <c r="O37" s="119"/>
      <c r="P37" s="116"/>
      <c r="Q37" s="103"/>
      <c r="R37" s="3"/>
      <c r="S37" s="3"/>
    </row>
    <row r="38" spans="1:19" s="9" customFormat="1" ht="24.95" hidden="1" customHeight="1">
      <c r="A38" s="23"/>
      <c r="B38" s="135">
        <v>36</v>
      </c>
      <c r="C38" s="85" t="s">
        <v>185</v>
      </c>
      <c r="D38" s="81" t="s">
        <v>154</v>
      </c>
      <c r="E38" s="81">
        <v>1.1299999999999999</v>
      </c>
      <c r="F38" s="82" t="s">
        <v>187</v>
      </c>
      <c r="G38" s="82"/>
      <c r="H38" s="81" t="s">
        <v>184</v>
      </c>
      <c r="I38" s="81" t="s">
        <v>156</v>
      </c>
      <c r="J38" s="81" t="s">
        <v>186</v>
      </c>
      <c r="K38" s="142" t="s">
        <v>231</v>
      </c>
      <c r="L38" s="144"/>
      <c r="M38" s="144"/>
      <c r="N38" s="119"/>
      <c r="O38" s="119"/>
      <c r="P38" s="116"/>
      <c r="Q38" s="103"/>
      <c r="R38" s="3" t="s">
        <v>270</v>
      </c>
      <c r="S38" s="3"/>
    </row>
    <row r="39" spans="1:19" s="9" customFormat="1" ht="24.95" hidden="1" customHeight="1">
      <c r="A39" s="23"/>
      <c r="B39" s="135">
        <v>37</v>
      </c>
      <c r="C39" s="85" t="s">
        <v>161</v>
      </c>
      <c r="D39" s="81" t="s">
        <v>162</v>
      </c>
      <c r="E39" s="81">
        <v>2.56</v>
      </c>
      <c r="F39" s="82"/>
      <c r="G39" s="82"/>
      <c r="H39" s="81" t="s">
        <v>163</v>
      </c>
      <c r="I39" s="81"/>
      <c r="J39" s="81"/>
      <c r="K39" s="142" t="s">
        <v>231</v>
      </c>
      <c r="L39" s="144"/>
      <c r="M39" s="144"/>
      <c r="N39" s="119"/>
      <c r="O39" s="119"/>
      <c r="P39" s="116"/>
      <c r="Q39" s="103"/>
      <c r="R39" s="3"/>
      <c r="S39" s="3"/>
    </row>
    <row r="40" spans="1:19" s="9" customFormat="1" ht="24.95" hidden="1" customHeight="1" thickBot="1">
      <c r="A40" s="23">
        <v>46</v>
      </c>
      <c r="B40" s="135">
        <v>38</v>
      </c>
      <c r="C40" s="107" t="s">
        <v>208</v>
      </c>
      <c r="D40" s="108" t="s">
        <v>173</v>
      </c>
      <c r="E40" s="108">
        <v>2.14</v>
      </c>
      <c r="F40" s="109" t="s">
        <v>209</v>
      </c>
      <c r="G40" s="109"/>
      <c r="H40" s="108" t="s">
        <v>184</v>
      </c>
      <c r="I40" s="108"/>
      <c r="J40" s="108"/>
      <c r="K40" s="145" t="s">
        <v>231</v>
      </c>
      <c r="L40" s="146"/>
      <c r="M40" s="146"/>
      <c r="N40" s="120"/>
      <c r="O40" s="120"/>
      <c r="P40" s="117"/>
      <c r="Q40" s="33"/>
      <c r="R40" s="3"/>
      <c r="S40" s="3"/>
    </row>
    <row r="41" spans="1:19" s="52" customFormat="1" ht="24.95" customHeight="1">
      <c r="A41" s="44"/>
      <c r="B41" s="136"/>
      <c r="C41" s="45"/>
      <c r="D41" s="45"/>
      <c r="E41" s="45"/>
      <c r="F41" s="46"/>
      <c r="G41" s="46"/>
      <c r="H41" s="45"/>
      <c r="I41" s="45"/>
      <c r="J41" s="45"/>
      <c r="K41" s="47"/>
      <c r="L41" s="47"/>
      <c r="M41" s="47"/>
      <c r="N41" s="48">
        <f>SUM(N3:N40)</f>
        <v>12.780000000000003</v>
      </c>
      <c r="O41" s="48"/>
      <c r="P41" s="48">
        <f>SUM(P3:P40)</f>
        <v>11.220000000000002</v>
      </c>
      <c r="Q41" s="49"/>
      <c r="R41" s="94"/>
      <c r="S41" s="94"/>
    </row>
    <row r="42" spans="1:19" s="52" customFormat="1" ht="12.75">
      <c r="A42" s="44">
        <v>35</v>
      </c>
      <c r="B42" s="44"/>
      <c r="C42" s="45"/>
      <c r="D42" s="45"/>
      <c r="E42" s="45"/>
      <c r="F42" s="46"/>
      <c r="G42" s="46"/>
      <c r="H42" s="45"/>
      <c r="I42" s="45"/>
      <c r="J42" s="45"/>
      <c r="K42" s="47"/>
      <c r="L42" s="47"/>
      <c r="M42" s="47"/>
      <c r="N42" s="48"/>
      <c r="O42" s="48"/>
      <c r="P42" s="49"/>
      <c r="Q42" s="49"/>
      <c r="R42" s="90"/>
      <c r="S42" s="93"/>
    </row>
    <row r="43" spans="1:19" s="54" customFormat="1" ht="12.75">
      <c r="A43" s="44">
        <v>29</v>
      </c>
      <c r="B43" s="44"/>
      <c r="C43" s="45"/>
      <c r="D43" s="53"/>
      <c r="E43" s="45"/>
      <c r="F43" s="46"/>
      <c r="G43" s="46"/>
      <c r="H43" s="45"/>
      <c r="I43" s="45"/>
      <c r="J43" s="45"/>
      <c r="K43" s="47"/>
      <c r="L43" s="47"/>
      <c r="M43" s="47"/>
      <c r="N43" s="48"/>
      <c r="O43" s="48"/>
      <c r="P43" s="48"/>
      <c r="Q43" s="48"/>
      <c r="R43" s="91"/>
      <c r="S43" s="91"/>
    </row>
    <row r="44" spans="1:19" s="54" customFormat="1" ht="12.75">
      <c r="A44" s="50">
        <v>28</v>
      </c>
      <c r="B44" s="50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91"/>
      <c r="S44" s="91"/>
    </row>
    <row r="45" spans="1:19" s="54" customFormat="1" ht="12.75">
      <c r="A45" s="44">
        <v>37</v>
      </c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91"/>
      <c r="S45" s="91"/>
    </row>
    <row r="46" spans="1:19" s="72" customFormat="1" ht="12.75">
      <c r="A46" s="44">
        <v>1</v>
      </c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78"/>
      <c r="S46" s="78"/>
    </row>
    <row r="47" spans="1:19" s="73" customFormat="1" ht="12.75">
      <c r="A47" s="44">
        <v>22</v>
      </c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92"/>
      <c r="S47" s="92"/>
    </row>
    <row r="48" spans="1:19" s="73" customFormat="1" ht="12.75">
      <c r="A48" s="44">
        <v>5</v>
      </c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92"/>
      <c r="S48" s="92"/>
    </row>
    <row r="49" spans="1:19" s="73" customFormat="1" ht="12.75">
      <c r="A49" s="50">
        <v>36</v>
      </c>
      <c r="B49" s="50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92"/>
      <c r="S49" s="92"/>
    </row>
    <row r="50" spans="1:19" s="73" customFormat="1" ht="12.75">
      <c r="A50" s="51">
        <v>4</v>
      </c>
      <c r="B50" s="51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92"/>
      <c r="S50" s="92"/>
    </row>
    <row r="51" spans="1:19" s="72" customFormat="1" ht="12.75">
      <c r="A51" s="50">
        <v>32</v>
      </c>
      <c r="B51" s="50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78"/>
      <c r="S51" s="78"/>
    </row>
    <row r="52" spans="1:19" s="72" customFormat="1" ht="12.75">
      <c r="A52" s="74">
        <v>34</v>
      </c>
      <c r="B52" s="7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78"/>
      <c r="S52" s="78"/>
    </row>
    <row r="53" spans="1:19" s="75" customFormat="1" ht="12.75">
      <c r="A53" s="44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78"/>
      <c r="S53" s="78"/>
    </row>
    <row r="54" spans="1:19" s="75" customFormat="1" ht="12.75">
      <c r="A54" s="44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78"/>
      <c r="S54" s="78"/>
    </row>
    <row r="55" spans="1:19" s="75" customFormat="1">
      <c r="A55" s="44"/>
      <c r="B55" s="44"/>
      <c r="C55" s="71"/>
      <c r="D55" s="71"/>
      <c r="E55" s="71"/>
      <c r="F55" s="76"/>
      <c r="G55" s="77"/>
      <c r="H55" s="71"/>
      <c r="I55" s="71"/>
      <c r="J55" s="71"/>
      <c r="K55" s="78"/>
      <c r="L55" s="78"/>
      <c r="M55" s="78"/>
      <c r="N55" s="79"/>
      <c r="O55" s="79"/>
      <c r="P55" s="79"/>
      <c r="R55" s="78"/>
      <c r="S55" s="78"/>
    </row>
    <row r="56" spans="1:19" s="75" customFormat="1">
      <c r="A56" s="44"/>
      <c r="B56" s="44"/>
      <c r="C56" s="71"/>
      <c r="D56" s="71"/>
      <c r="E56" s="71"/>
      <c r="F56" s="76"/>
      <c r="G56" s="77"/>
      <c r="H56" s="71"/>
      <c r="I56" s="71"/>
      <c r="J56" s="71"/>
      <c r="K56" s="78"/>
      <c r="L56" s="78"/>
      <c r="M56" s="78"/>
      <c r="N56" s="79"/>
      <c r="O56" s="79"/>
      <c r="P56" s="79"/>
      <c r="R56" s="78"/>
      <c r="S56" s="78"/>
    </row>
    <row r="57" spans="1:19" s="75" customFormat="1">
      <c r="A57" s="44"/>
      <c r="B57" s="44"/>
      <c r="C57" s="71"/>
      <c r="D57" s="71"/>
      <c r="E57" s="71"/>
      <c r="F57" s="76"/>
      <c r="G57" s="77"/>
      <c r="H57" s="71"/>
      <c r="I57" s="71"/>
      <c r="J57" s="71"/>
      <c r="K57" s="78"/>
      <c r="L57" s="78"/>
      <c r="M57" s="78"/>
      <c r="N57" s="79"/>
      <c r="O57" s="79"/>
      <c r="P57" s="79"/>
      <c r="R57" s="78"/>
      <c r="S57" s="78"/>
    </row>
    <row r="58" spans="1:19" s="75" customFormat="1">
      <c r="A58" s="44"/>
      <c r="B58" s="44"/>
      <c r="C58" s="71"/>
      <c r="D58" s="71"/>
      <c r="E58" s="71"/>
      <c r="F58" s="76"/>
      <c r="G58" s="77"/>
      <c r="H58" s="71"/>
      <c r="I58" s="71"/>
      <c r="J58" s="71"/>
      <c r="K58" s="78"/>
      <c r="L58" s="78"/>
      <c r="M58" s="78"/>
      <c r="N58" s="79"/>
      <c r="O58" s="79"/>
      <c r="P58" s="79"/>
      <c r="R58" s="78"/>
      <c r="S58" s="78"/>
    </row>
    <row r="59" spans="1:19" s="75" customFormat="1">
      <c r="A59" s="44"/>
      <c r="B59" s="44"/>
      <c r="C59" s="71"/>
      <c r="D59" s="71"/>
      <c r="E59" s="71"/>
      <c r="F59" s="76"/>
      <c r="G59" s="77"/>
      <c r="H59" s="71"/>
      <c r="I59" s="71"/>
      <c r="J59" s="71"/>
      <c r="K59" s="78"/>
      <c r="L59" s="78"/>
      <c r="M59" s="78"/>
      <c r="N59" s="79"/>
      <c r="O59" s="79"/>
      <c r="P59" s="79"/>
      <c r="R59" s="78"/>
      <c r="S59" s="78"/>
    </row>
    <row r="60" spans="1:19" s="75" customFormat="1">
      <c r="A60" s="44"/>
      <c r="B60" s="44"/>
      <c r="C60" s="71"/>
      <c r="D60" s="71"/>
      <c r="E60" s="71"/>
      <c r="F60" s="76"/>
      <c r="G60" s="77"/>
      <c r="H60" s="71"/>
      <c r="I60" s="71"/>
      <c r="J60" s="71"/>
      <c r="K60" s="78"/>
      <c r="L60" s="78"/>
      <c r="M60" s="78"/>
      <c r="N60" s="79"/>
      <c r="O60" s="79"/>
      <c r="P60" s="79"/>
      <c r="R60" s="78"/>
      <c r="S60" s="78"/>
    </row>
    <row r="61" spans="1:19" s="75" customFormat="1">
      <c r="A61" s="44"/>
      <c r="B61" s="44"/>
      <c r="C61" s="71"/>
      <c r="D61" s="71"/>
      <c r="E61" s="71"/>
      <c r="F61" s="76"/>
      <c r="G61" s="77"/>
      <c r="H61" s="71"/>
      <c r="I61" s="71"/>
      <c r="J61" s="71"/>
      <c r="K61" s="78"/>
      <c r="L61" s="78"/>
      <c r="M61" s="78"/>
      <c r="N61" s="79"/>
      <c r="O61" s="79"/>
      <c r="P61" s="79"/>
      <c r="R61" s="78"/>
      <c r="S61" s="78"/>
    </row>
    <row r="62" spans="1:19" s="75" customFormat="1">
      <c r="A62" s="44"/>
      <c r="B62" s="44"/>
      <c r="C62" s="71"/>
      <c r="D62" s="71"/>
      <c r="E62" s="71"/>
      <c r="F62" s="76"/>
      <c r="G62" s="77"/>
      <c r="H62" s="71"/>
      <c r="I62" s="71"/>
      <c r="J62" s="71"/>
      <c r="K62" s="78"/>
      <c r="L62" s="78"/>
      <c r="M62" s="78"/>
      <c r="N62" s="79"/>
      <c r="O62" s="79"/>
      <c r="P62" s="79"/>
      <c r="R62" s="78"/>
      <c r="S62" s="78"/>
    </row>
    <row r="63" spans="1:19" s="75" customFormat="1">
      <c r="A63" s="44"/>
      <c r="B63" s="44"/>
      <c r="C63" s="71"/>
      <c r="D63" s="71"/>
      <c r="E63" s="71"/>
      <c r="F63" s="76"/>
      <c r="G63" s="77"/>
      <c r="H63" s="71"/>
      <c r="I63" s="71"/>
      <c r="J63" s="71"/>
      <c r="K63" s="78"/>
      <c r="L63" s="78"/>
      <c r="M63" s="78"/>
      <c r="N63" s="79"/>
      <c r="O63" s="79"/>
      <c r="P63" s="79"/>
      <c r="R63" s="78"/>
      <c r="S63" s="78"/>
    </row>
    <row r="64" spans="1:19" s="75" customFormat="1">
      <c r="A64" s="44"/>
      <c r="B64" s="44"/>
      <c r="C64" s="71"/>
      <c r="D64" s="71"/>
      <c r="E64" s="71"/>
      <c r="F64" s="76"/>
      <c r="G64" s="77"/>
      <c r="H64" s="71"/>
      <c r="I64" s="71"/>
      <c r="J64" s="71"/>
      <c r="K64" s="78"/>
      <c r="L64" s="78"/>
      <c r="M64" s="78"/>
      <c r="N64" s="79"/>
      <c r="O64" s="79"/>
      <c r="P64" s="79"/>
      <c r="R64" s="78"/>
      <c r="S64" s="78"/>
    </row>
    <row r="65" spans="1:19" s="75" customFormat="1">
      <c r="A65" s="44"/>
      <c r="B65" s="44"/>
      <c r="C65" s="71"/>
      <c r="D65" s="71"/>
      <c r="E65" s="71"/>
      <c r="F65" s="76"/>
      <c r="G65" s="77"/>
      <c r="H65" s="71"/>
      <c r="I65" s="71"/>
      <c r="J65" s="71"/>
      <c r="K65" s="78"/>
      <c r="L65" s="78"/>
      <c r="M65" s="78"/>
      <c r="N65" s="79"/>
      <c r="O65" s="79"/>
      <c r="P65" s="79"/>
      <c r="R65" s="78"/>
      <c r="S65" s="78"/>
    </row>
    <row r="66" spans="1:19" s="75" customFormat="1">
      <c r="A66" s="44"/>
      <c r="B66" s="44"/>
      <c r="C66" s="71"/>
      <c r="D66" s="71"/>
      <c r="E66" s="71"/>
      <c r="F66" s="76"/>
      <c r="G66" s="77"/>
      <c r="H66" s="71"/>
      <c r="I66" s="71"/>
      <c r="J66" s="71"/>
      <c r="K66" s="78"/>
      <c r="L66" s="78"/>
      <c r="M66" s="78"/>
      <c r="N66" s="79"/>
      <c r="O66" s="79"/>
      <c r="P66" s="79"/>
      <c r="R66" s="78"/>
      <c r="S66" s="78"/>
    </row>
    <row r="67" spans="1:19" s="75" customFormat="1">
      <c r="A67" s="44"/>
      <c r="B67" s="44"/>
      <c r="C67" s="71"/>
      <c r="D67" s="71"/>
      <c r="E67" s="71"/>
      <c r="F67" s="76"/>
      <c r="G67" s="77"/>
      <c r="H67" s="71"/>
      <c r="I67" s="71"/>
      <c r="J67" s="71"/>
      <c r="K67" s="78"/>
      <c r="L67" s="78"/>
      <c r="M67" s="78"/>
      <c r="N67" s="79"/>
      <c r="O67" s="79"/>
      <c r="P67" s="79"/>
      <c r="R67" s="78"/>
      <c r="S67" s="78"/>
    </row>
    <row r="68" spans="1:19" s="75" customFormat="1">
      <c r="A68" s="44"/>
      <c r="B68" s="44"/>
      <c r="C68" s="71"/>
      <c r="D68" s="71"/>
      <c r="E68" s="71"/>
      <c r="F68" s="76"/>
      <c r="G68" s="77"/>
      <c r="H68" s="71"/>
      <c r="I68" s="71"/>
      <c r="J68" s="71"/>
      <c r="K68" s="78"/>
      <c r="L68" s="78"/>
      <c r="M68" s="78"/>
      <c r="N68" s="79"/>
      <c r="O68" s="79"/>
      <c r="P68" s="79"/>
      <c r="R68" s="78"/>
      <c r="S68" s="78"/>
    </row>
    <row r="69" spans="1:19" s="75" customFormat="1">
      <c r="A69" s="44"/>
      <c r="B69" s="44"/>
      <c r="C69" s="71"/>
      <c r="D69" s="71"/>
      <c r="E69" s="71"/>
      <c r="F69" s="76"/>
      <c r="G69" s="77"/>
      <c r="H69" s="71"/>
      <c r="I69" s="71"/>
      <c r="J69" s="71"/>
      <c r="K69" s="78"/>
      <c r="L69" s="78"/>
      <c r="M69" s="78"/>
      <c r="N69" s="79"/>
      <c r="O69" s="79"/>
      <c r="P69" s="79"/>
      <c r="R69" s="78"/>
      <c r="S69" s="78"/>
    </row>
    <row r="70" spans="1:19" s="75" customFormat="1">
      <c r="A70" s="44"/>
      <c r="B70" s="44"/>
      <c r="C70" s="71"/>
      <c r="D70" s="71"/>
      <c r="E70" s="71"/>
      <c r="F70" s="76"/>
      <c r="G70" s="77"/>
      <c r="H70" s="71"/>
      <c r="I70" s="71"/>
      <c r="J70" s="71"/>
      <c r="K70" s="78"/>
      <c r="L70" s="78"/>
      <c r="M70" s="78"/>
      <c r="N70" s="79"/>
      <c r="O70" s="79"/>
      <c r="P70" s="79"/>
      <c r="R70" s="78"/>
      <c r="S70" s="78"/>
    </row>
    <row r="71" spans="1:19" s="75" customFormat="1">
      <c r="A71" s="44"/>
      <c r="B71" s="44"/>
      <c r="C71" s="71"/>
      <c r="D71" s="71"/>
      <c r="E71" s="71"/>
      <c r="F71" s="76"/>
      <c r="G71" s="77"/>
      <c r="H71" s="71"/>
      <c r="I71" s="71"/>
      <c r="J71" s="71"/>
      <c r="K71" s="78"/>
      <c r="L71" s="78"/>
      <c r="M71" s="78"/>
      <c r="N71" s="79"/>
      <c r="O71" s="79"/>
      <c r="P71" s="79"/>
      <c r="R71" s="78"/>
      <c r="S71" s="78"/>
    </row>
    <row r="72" spans="1:19" s="75" customFormat="1">
      <c r="A72" s="44"/>
      <c r="B72" s="44"/>
      <c r="C72" s="71"/>
      <c r="D72" s="71"/>
      <c r="E72" s="71"/>
      <c r="F72" s="76"/>
      <c r="G72" s="77"/>
      <c r="H72" s="71"/>
      <c r="I72" s="71"/>
      <c r="J72" s="71"/>
      <c r="K72" s="78"/>
      <c r="L72" s="78"/>
      <c r="M72" s="78"/>
      <c r="N72" s="79"/>
      <c r="O72" s="79"/>
      <c r="P72" s="79"/>
      <c r="R72" s="78"/>
      <c r="S72" s="78"/>
    </row>
    <row r="73" spans="1:19" s="75" customFormat="1">
      <c r="A73" s="44"/>
      <c r="B73" s="44"/>
      <c r="C73" s="71"/>
      <c r="D73" s="71"/>
      <c r="E73" s="71"/>
      <c r="F73" s="76"/>
      <c r="G73" s="77"/>
      <c r="H73" s="71"/>
      <c r="I73" s="71"/>
      <c r="J73" s="71"/>
      <c r="K73" s="78"/>
      <c r="L73" s="78"/>
      <c r="M73" s="78"/>
      <c r="N73" s="79"/>
      <c r="O73" s="79"/>
      <c r="P73" s="79"/>
      <c r="R73" s="78"/>
      <c r="S73" s="78"/>
    </row>
    <row r="74" spans="1:19" s="75" customFormat="1">
      <c r="A74" s="44"/>
      <c r="B74" s="44"/>
      <c r="C74" s="71"/>
      <c r="D74" s="71"/>
      <c r="E74" s="71"/>
      <c r="F74" s="76"/>
      <c r="G74" s="77"/>
      <c r="H74" s="71"/>
      <c r="I74" s="71"/>
      <c r="J74" s="71"/>
      <c r="K74" s="78"/>
      <c r="L74" s="78"/>
      <c r="M74" s="78"/>
      <c r="N74" s="79"/>
      <c r="O74" s="79"/>
      <c r="P74" s="79"/>
      <c r="R74" s="78"/>
      <c r="S74" s="78"/>
    </row>
    <row r="75" spans="1:19" s="75" customFormat="1">
      <c r="A75" s="44"/>
      <c r="B75" s="44"/>
      <c r="C75" s="71"/>
      <c r="D75" s="71"/>
      <c r="E75" s="71"/>
      <c r="F75" s="76"/>
      <c r="G75" s="77"/>
      <c r="H75" s="71"/>
      <c r="I75" s="71"/>
      <c r="J75" s="71"/>
      <c r="K75" s="78"/>
      <c r="L75" s="78"/>
      <c r="M75" s="78"/>
      <c r="N75" s="79"/>
      <c r="O75" s="79"/>
      <c r="P75" s="79"/>
      <c r="R75" s="78"/>
      <c r="S75" s="78"/>
    </row>
    <row r="76" spans="1:19" s="75" customFormat="1">
      <c r="A76" s="44"/>
      <c r="B76" s="44"/>
      <c r="C76" s="71"/>
      <c r="D76" s="71"/>
      <c r="E76" s="71"/>
      <c r="F76" s="76"/>
      <c r="G76" s="77"/>
      <c r="H76" s="71"/>
      <c r="I76" s="71"/>
      <c r="J76" s="71"/>
      <c r="K76" s="78"/>
      <c r="L76" s="78"/>
      <c r="M76" s="78"/>
      <c r="N76" s="79"/>
      <c r="O76" s="79"/>
      <c r="P76" s="79"/>
      <c r="R76" s="78"/>
      <c r="S76" s="78"/>
    </row>
    <row r="77" spans="1:19" s="75" customFormat="1">
      <c r="A77" s="44"/>
      <c r="B77" s="44"/>
      <c r="C77" s="71"/>
      <c r="D77" s="71"/>
      <c r="E77" s="71"/>
      <c r="F77" s="76"/>
      <c r="G77" s="77"/>
      <c r="H77" s="71"/>
      <c r="I77" s="71"/>
      <c r="J77" s="71"/>
      <c r="K77" s="78"/>
      <c r="L77" s="78"/>
      <c r="M77" s="78"/>
      <c r="N77" s="79"/>
      <c r="O77" s="79"/>
      <c r="P77" s="79"/>
      <c r="R77" s="78"/>
      <c r="S77" s="78"/>
    </row>
    <row r="78" spans="1:19" s="75" customFormat="1">
      <c r="A78" s="44"/>
      <c r="B78" s="44"/>
      <c r="C78" s="71"/>
      <c r="D78" s="71"/>
      <c r="E78" s="71"/>
      <c r="F78" s="76"/>
      <c r="G78" s="77"/>
      <c r="H78" s="71"/>
      <c r="I78" s="71"/>
      <c r="J78" s="71"/>
      <c r="K78" s="78"/>
      <c r="L78" s="78"/>
      <c r="M78" s="78"/>
      <c r="N78" s="79"/>
      <c r="O78" s="79"/>
      <c r="P78" s="79"/>
      <c r="R78" s="78"/>
      <c r="S78" s="78"/>
    </row>
    <row r="79" spans="1:19" s="75" customFormat="1">
      <c r="A79" s="44"/>
      <c r="B79" s="44"/>
      <c r="C79" s="71"/>
      <c r="D79" s="71"/>
      <c r="E79" s="71"/>
      <c r="F79" s="76"/>
      <c r="G79" s="77"/>
      <c r="H79" s="71"/>
      <c r="I79" s="71"/>
      <c r="J79" s="71"/>
      <c r="K79" s="78"/>
      <c r="L79" s="78"/>
      <c r="M79" s="78"/>
      <c r="N79" s="79"/>
      <c r="O79" s="79"/>
      <c r="P79" s="79"/>
      <c r="R79" s="78"/>
      <c r="S79" s="78"/>
    </row>
    <row r="80" spans="1:19" s="75" customFormat="1">
      <c r="A80" s="44"/>
      <c r="B80" s="44"/>
      <c r="C80" s="71"/>
      <c r="D80" s="71"/>
      <c r="E80" s="71"/>
      <c r="F80" s="76"/>
      <c r="G80" s="77"/>
      <c r="H80" s="71"/>
      <c r="I80" s="71"/>
      <c r="J80" s="71"/>
      <c r="K80" s="78"/>
      <c r="L80" s="78"/>
      <c r="M80" s="78"/>
      <c r="N80" s="79"/>
      <c r="O80" s="79"/>
      <c r="P80" s="79"/>
      <c r="R80" s="78"/>
      <c r="S80" s="78"/>
    </row>
    <row r="81" spans="1:19" s="75" customFormat="1">
      <c r="A81" s="44"/>
      <c r="B81" s="44"/>
      <c r="C81" s="71"/>
      <c r="D81" s="71"/>
      <c r="E81" s="71"/>
      <c r="F81" s="76"/>
      <c r="G81" s="77"/>
      <c r="H81" s="71"/>
      <c r="I81" s="71"/>
      <c r="J81" s="71"/>
      <c r="K81" s="78"/>
      <c r="L81" s="78"/>
      <c r="M81" s="78"/>
      <c r="N81" s="79"/>
      <c r="O81" s="79"/>
      <c r="P81" s="79"/>
      <c r="R81" s="78"/>
      <c r="S81" s="78"/>
    </row>
    <row r="82" spans="1:19" s="75" customFormat="1">
      <c r="A82" s="44"/>
      <c r="B82" s="44"/>
      <c r="C82" s="71"/>
      <c r="D82" s="71"/>
      <c r="E82" s="71"/>
      <c r="F82" s="76"/>
      <c r="G82" s="77"/>
      <c r="H82" s="71"/>
      <c r="I82" s="71"/>
      <c r="J82" s="71"/>
      <c r="K82" s="78"/>
      <c r="L82" s="78"/>
      <c r="M82" s="78"/>
      <c r="N82" s="79"/>
      <c r="O82" s="79"/>
      <c r="P82" s="79"/>
      <c r="R82" s="78"/>
      <c r="S82" s="78"/>
    </row>
    <row r="83" spans="1:19" s="75" customFormat="1">
      <c r="A83" s="44"/>
      <c r="B83" s="44"/>
      <c r="C83" s="71"/>
      <c r="D83" s="71"/>
      <c r="E83" s="71"/>
      <c r="F83" s="76"/>
      <c r="G83" s="77"/>
      <c r="H83" s="71"/>
      <c r="I83" s="71"/>
      <c r="J83" s="71"/>
      <c r="K83" s="78"/>
      <c r="L83" s="78"/>
      <c r="M83" s="78"/>
      <c r="N83" s="79"/>
      <c r="O83" s="79"/>
      <c r="P83" s="79"/>
      <c r="R83" s="78"/>
      <c r="S83" s="78"/>
    </row>
    <row r="84" spans="1:19" s="75" customFormat="1">
      <c r="A84" s="44"/>
      <c r="B84" s="44"/>
      <c r="C84" s="71"/>
      <c r="D84" s="71"/>
      <c r="E84" s="71"/>
      <c r="F84" s="76"/>
      <c r="G84" s="77"/>
      <c r="H84" s="71"/>
      <c r="I84" s="71"/>
      <c r="J84" s="71"/>
      <c r="K84" s="78"/>
      <c r="L84" s="78"/>
      <c r="M84" s="78"/>
      <c r="N84" s="79"/>
      <c r="O84" s="79"/>
      <c r="P84" s="79"/>
      <c r="R84" s="78"/>
      <c r="S84" s="78"/>
    </row>
    <row r="85" spans="1:19" s="75" customFormat="1">
      <c r="A85" s="44"/>
      <c r="B85" s="44"/>
      <c r="C85" s="71"/>
      <c r="D85" s="71"/>
      <c r="E85" s="71"/>
      <c r="F85" s="76"/>
      <c r="G85" s="77"/>
      <c r="H85" s="71"/>
      <c r="I85" s="71"/>
      <c r="J85" s="71"/>
      <c r="K85" s="78"/>
      <c r="L85" s="78"/>
      <c r="M85" s="78"/>
      <c r="N85" s="79"/>
      <c r="O85" s="79"/>
      <c r="P85" s="79"/>
      <c r="R85" s="78"/>
      <c r="S85" s="78"/>
    </row>
    <row r="86" spans="1:19" s="75" customFormat="1">
      <c r="A86" s="44"/>
      <c r="B86" s="44"/>
      <c r="C86" s="71"/>
      <c r="D86" s="71"/>
      <c r="E86" s="71"/>
      <c r="F86" s="76"/>
      <c r="G86" s="77"/>
      <c r="H86" s="71"/>
      <c r="I86" s="71"/>
      <c r="J86" s="71"/>
      <c r="K86" s="78"/>
      <c r="L86" s="78"/>
      <c r="M86" s="78"/>
      <c r="N86" s="79"/>
      <c r="O86" s="79"/>
      <c r="P86" s="79"/>
      <c r="R86" s="78"/>
      <c r="S86" s="78"/>
    </row>
    <row r="87" spans="1:19" s="75" customFormat="1">
      <c r="A87" s="44"/>
      <c r="B87" s="44"/>
      <c r="C87" s="71"/>
      <c r="D87" s="71"/>
      <c r="E87" s="71"/>
      <c r="F87" s="76"/>
      <c r="G87" s="77"/>
      <c r="H87" s="71"/>
      <c r="I87" s="71"/>
      <c r="J87" s="71"/>
      <c r="K87" s="78"/>
      <c r="L87" s="78"/>
      <c r="M87" s="78"/>
      <c r="N87" s="79"/>
      <c r="O87" s="79"/>
      <c r="P87" s="79"/>
      <c r="R87" s="78"/>
      <c r="S87" s="78"/>
    </row>
    <row r="88" spans="1:19" s="75" customFormat="1">
      <c r="A88" s="44"/>
      <c r="B88" s="44"/>
      <c r="C88" s="71"/>
      <c r="D88" s="71"/>
      <c r="E88" s="71"/>
      <c r="F88" s="76"/>
      <c r="G88" s="77"/>
      <c r="H88" s="71"/>
      <c r="I88" s="71"/>
      <c r="J88" s="71"/>
      <c r="K88" s="78"/>
      <c r="L88" s="78"/>
      <c r="M88" s="78"/>
      <c r="N88" s="79"/>
      <c r="O88" s="79"/>
      <c r="P88" s="79"/>
      <c r="R88" s="78"/>
      <c r="S88" s="78"/>
    </row>
    <row r="89" spans="1:19" s="75" customFormat="1">
      <c r="A89" s="44"/>
      <c r="B89" s="44"/>
      <c r="C89" s="71"/>
      <c r="D89" s="71"/>
      <c r="E89" s="71"/>
      <c r="F89" s="76"/>
      <c r="G89" s="77"/>
      <c r="H89" s="71"/>
      <c r="I89" s="71"/>
      <c r="J89" s="71"/>
      <c r="K89" s="78"/>
      <c r="L89" s="78"/>
      <c r="M89" s="78"/>
      <c r="N89" s="79"/>
      <c r="O89" s="79"/>
      <c r="P89" s="79"/>
      <c r="R89" s="78"/>
      <c r="S89" s="78"/>
    </row>
    <row r="90" spans="1:19" s="75" customFormat="1">
      <c r="A90" s="44"/>
      <c r="B90" s="44"/>
      <c r="C90" s="71"/>
      <c r="D90" s="71"/>
      <c r="E90" s="71"/>
      <c r="F90" s="76"/>
      <c r="G90" s="77"/>
      <c r="H90" s="71"/>
      <c r="I90" s="71"/>
      <c r="J90" s="71"/>
      <c r="K90" s="78"/>
      <c r="L90" s="78"/>
      <c r="M90" s="78"/>
      <c r="N90" s="79"/>
      <c r="O90" s="79"/>
      <c r="P90" s="79"/>
      <c r="R90" s="78"/>
      <c r="S90" s="78"/>
    </row>
    <row r="91" spans="1:19" s="75" customFormat="1">
      <c r="A91" s="44"/>
      <c r="B91" s="44"/>
      <c r="C91" s="71"/>
      <c r="D91" s="71"/>
      <c r="E91" s="71"/>
      <c r="F91" s="76"/>
      <c r="G91" s="77"/>
      <c r="H91" s="71"/>
      <c r="I91" s="71"/>
      <c r="J91" s="71"/>
      <c r="K91" s="78"/>
      <c r="L91" s="78"/>
      <c r="M91" s="78"/>
      <c r="N91" s="79"/>
      <c r="O91" s="79"/>
      <c r="P91" s="79"/>
      <c r="R91" s="78"/>
      <c r="S91" s="78"/>
    </row>
    <row r="92" spans="1:19" s="75" customFormat="1">
      <c r="A92" s="44"/>
      <c r="B92" s="44"/>
      <c r="C92" s="71"/>
      <c r="D92" s="71"/>
      <c r="E92" s="71"/>
      <c r="F92" s="76"/>
      <c r="G92" s="77"/>
      <c r="H92" s="71"/>
      <c r="I92" s="71"/>
      <c r="J92" s="71"/>
      <c r="K92" s="78"/>
      <c r="L92" s="78"/>
      <c r="M92" s="78"/>
      <c r="N92" s="79"/>
      <c r="O92" s="79"/>
      <c r="P92" s="79"/>
      <c r="R92" s="78"/>
      <c r="S92" s="78"/>
    </row>
    <row r="93" spans="1:19" s="75" customFormat="1">
      <c r="A93" s="44"/>
      <c r="B93" s="44"/>
      <c r="C93" s="71"/>
      <c r="D93" s="71"/>
      <c r="E93" s="71"/>
      <c r="F93" s="76"/>
      <c r="G93" s="77"/>
      <c r="H93" s="71"/>
      <c r="I93" s="71"/>
      <c r="J93" s="71"/>
      <c r="K93" s="78"/>
      <c r="L93" s="78"/>
      <c r="M93" s="78"/>
      <c r="N93" s="79"/>
      <c r="O93" s="79"/>
      <c r="P93" s="79"/>
      <c r="R93" s="78"/>
      <c r="S93" s="78"/>
    </row>
    <row r="94" spans="1:19" s="75" customFormat="1">
      <c r="A94" s="44"/>
      <c r="B94" s="44"/>
      <c r="C94" s="71"/>
      <c r="D94" s="71"/>
      <c r="E94" s="71"/>
      <c r="F94" s="76"/>
      <c r="G94" s="77"/>
      <c r="H94" s="71"/>
      <c r="I94" s="71"/>
      <c r="J94" s="71"/>
      <c r="K94" s="78"/>
      <c r="L94" s="78"/>
      <c r="M94" s="78"/>
      <c r="N94" s="79"/>
      <c r="O94" s="79"/>
      <c r="P94" s="79"/>
      <c r="R94" s="78"/>
      <c r="S94" s="78"/>
    </row>
    <row r="95" spans="1:19" s="75" customFormat="1">
      <c r="A95" s="44"/>
      <c r="B95" s="44"/>
      <c r="C95" s="71"/>
      <c r="D95" s="71"/>
      <c r="E95" s="71"/>
      <c r="F95" s="76"/>
      <c r="G95" s="77"/>
      <c r="H95" s="71"/>
      <c r="I95" s="71"/>
      <c r="J95" s="71"/>
      <c r="K95" s="78"/>
      <c r="L95" s="78"/>
      <c r="M95" s="78"/>
      <c r="N95" s="79"/>
      <c r="O95" s="79"/>
      <c r="P95" s="79"/>
      <c r="R95" s="78"/>
      <c r="S95" s="78"/>
    </row>
    <row r="96" spans="1:19" s="75" customFormat="1">
      <c r="A96" s="44"/>
      <c r="B96" s="44"/>
      <c r="C96" s="71"/>
      <c r="D96" s="71"/>
      <c r="E96" s="71"/>
      <c r="F96" s="76"/>
      <c r="G96" s="77"/>
      <c r="H96" s="71"/>
      <c r="I96" s="71"/>
      <c r="J96" s="71"/>
      <c r="K96" s="78"/>
      <c r="L96" s="78"/>
      <c r="M96" s="78"/>
      <c r="N96" s="79"/>
      <c r="O96" s="79"/>
      <c r="P96" s="79"/>
      <c r="R96" s="78"/>
      <c r="S96" s="78"/>
    </row>
    <row r="97" spans="1:19" s="75" customFormat="1">
      <c r="A97" s="44"/>
      <c r="B97" s="44"/>
      <c r="C97" s="71"/>
      <c r="D97" s="71"/>
      <c r="E97" s="71"/>
      <c r="F97" s="76"/>
      <c r="G97" s="77"/>
      <c r="H97" s="71"/>
      <c r="I97" s="71"/>
      <c r="J97" s="71"/>
      <c r="K97" s="78"/>
      <c r="L97" s="78"/>
      <c r="M97" s="78"/>
      <c r="N97" s="79"/>
      <c r="O97" s="79"/>
      <c r="P97" s="79"/>
      <c r="R97" s="78"/>
      <c r="S97" s="78"/>
    </row>
    <row r="98" spans="1:19" s="75" customFormat="1">
      <c r="A98" s="44"/>
      <c r="B98" s="44"/>
      <c r="C98" s="71"/>
      <c r="D98" s="71"/>
      <c r="E98" s="71"/>
      <c r="F98" s="76"/>
      <c r="G98" s="77"/>
      <c r="H98" s="71"/>
      <c r="I98" s="71"/>
      <c r="J98" s="71"/>
      <c r="K98" s="78"/>
      <c r="L98" s="78"/>
      <c r="M98" s="78"/>
      <c r="N98" s="79"/>
      <c r="O98" s="79"/>
      <c r="P98" s="79"/>
      <c r="R98" s="78"/>
      <c r="S98" s="78"/>
    </row>
    <row r="99" spans="1:19" s="75" customFormat="1">
      <c r="A99" s="44"/>
      <c r="B99" s="44"/>
      <c r="C99" s="71"/>
      <c r="D99" s="71"/>
      <c r="E99" s="71"/>
      <c r="F99" s="76"/>
      <c r="G99" s="77"/>
      <c r="H99" s="71"/>
      <c r="I99" s="71"/>
      <c r="J99" s="71"/>
      <c r="K99" s="78"/>
      <c r="L99" s="78"/>
      <c r="M99" s="78"/>
      <c r="N99" s="79"/>
      <c r="O99" s="79"/>
      <c r="P99" s="79"/>
      <c r="R99" s="78"/>
      <c r="S99" s="78"/>
    </row>
    <row r="100" spans="1:19" s="75" customFormat="1">
      <c r="A100" s="44"/>
      <c r="B100" s="44"/>
      <c r="C100" s="71"/>
      <c r="D100" s="71"/>
      <c r="E100" s="71"/>
      <c r="F100" s="76"/>
      <c r="G100" s="77"/>
      <c r="H100" s="71"/>
      <c r="I100" s="71"/>
      <c r="J100" s="71"/>
      <c r="K100" s="78"/>
      <c r="L100" s="78"/>
      <c r="M100" s="78"/>
      <c r="N100" s="79"/>
      <c r="O100" s="79"/>
      <c r="P100" s="79"/>
      <c r="R100" s="78"/>
      <c r="S100" s="78"/>
    </row>
  </sheetData>
  <autoFilter ref="A2:U40">
    <filterColumn colId="11"/>
    <filterColumn colId="12"/>
  </autoFilter>
  <sortState ref="E43:E53">
    <sortCondition ref="E43"/>
  </sortState>
  <mergeCells count="1">
    <mergeCell ref="B1:K1"/>
  </mergeCells>
  <pageMargins left="0.23622047244094491" right="0" top="0.35433070866141736" bottom="0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N48"/>
  <sheetViews>
    <sheetView zoomScaleNormal="100" workbookViewId="0">
      <selection activeCell="C5" sqref="C5"/>
    </sheetView>
  </sheetViews>
  <sheetFormatPr defaultRowHeight="26.25" customHeight="1"/>
  <cols>
    <col min="1" max="3" width="9.140625" customWidth="1"/>
    <col min="4" max="4" width="7.5703125" style="5" customWidth="1"/>
    <col min="5" max="5" width="35.42578125" customWidth="1"/>
    <col min="6" max="6" width="7.5703125" customWidth="1"/>
    <col min="7" max="7" width="11.7109375" customWidth="1"/>
    <col min="8" max="8" width="9.140625" customWidth="1"/>
    <col min="9" max="9" width="8.28515625" customWidth="1"/>
    <col min="10" max="10" width="36.140625" customWidth="1"/>
  </cols>
  <sheetData>
    <row r="1" spans="1:10" ht="26.25" customHeight="1">
      <c r="A1" s="178" t="s">
        <v>232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26.25" customHeight="1" thickBot="1">
      <c r="A2" s="178"/>
      <c r="B2" s="178"/>
      <c r="C2" s="178"/>
      <c r="D2" s="178"/>
      <c r="E2" s="178"/>
      <c r="F2" s="178"/>
      <c r="G2" s="178"/>
      <c r="H2" s="178"/>
      <c r="I2" s="178"/>
      <c r="J2" s="178"/>
    </row>
    <row r="3" spans="1:10" ht="26.25" hidden="1" customHeight="1">
      <c r="A3" s="176" t="s">
        <v>11</v>
      </c>
      <c r="B3" s="176" t="s">
        <v>89</v>
      </c>
      <c r="C3" s="181" t="s">
        <v>90</v>
      </c>
      <c r="D3" s="181" t="s">
        <v>91</v>
      </c>
      <c r="E3" s="15" t="s">
        <v>129</v>
      </c>
      <c r="F3" s="183" t="s">
        <v>130</v>
      </c>
      <c r="G3" s="174" t="s">
        <v>116</v>
      </c>
      <c r="H3" s="176" t="s">
        <v>92</v>
      </c>
      <c r="I3" s="176" t="s">
        <v>93</v>
      </c>
      <c r="J3" s="176" t="s">
        <v>131</v>
      </c>
    </row>
    <row r="4" spans="1:10" s="18" customFormat="1" ht="37.5" customHeight="1" thickBot="1">
      <c r="A4" s="180"/>
      <c r="B4" s="177"/>
      <c r="C4" s="182"/>
      <c r="D4" s="182"/>
      <c r="E4" s="130"/>
      <c r="F4" s="184"/>
      <c r="G4" s="175"/>
      <c r="H4" s="177"/>
      <c r="I4" s="177"/>
      <c r="J4" s="179"/>
    </row>
    <row r="5" spans="1:10" s="18" customFormat="1" ht="25.5">
      <c r="A5" s="121" t="s">
        <v>12</v>
      </c>
      <c r="B5" s="122" t="s">
        <v>13</v>
      </c>
      <c r="C5" s="123">
        <v>28</v>
      </c>
      <c r="D5" s="124">
        <v>-0.05</v>
      </c>
      <c r="E5" s="125" t="s">
        <v>223</v>
      </c>
      <c r="F5" s="126">
        <v>3</v>
      </c>
      <c r="G5" s="127">
        <v>2</v>
      </c>
      <c r="H5" s="128">
        <v>1.6</v>
      </c>
      <c r="I5" s="129">
        <v>0.4</v>
      </c>
      <c r="J5" s="13" t="s">
        <v>94</v>
      </c>
    </row>
    <row r="6" spans="1:10" s="18" customFormat="1" ht="25.5">
      <c r="A6" s="69" t="s">
        <v>14</v>
      </c>
      <c r="B6" s="60" t="s">
        <v>15</v>
      </c>
      <c r="C6" s="61">
        <v>14.1</v>
      </c>
      <c r="D6" s="62">
        <v>0.6</v>
      </c>
      <c r="E6" s="41"/>
      <c r="F6" s="16">
        <v>2</v>
      </c>
      <c r="G6" s="63">
        <v>2</v>
      </c>
      <c r="H6" s="64">
        <v>1.6</v>
      </c>
      <c r="I6" s="65">
        <v>0.4</v>
      </c>
      <c r="J6" s="12" t="s">
        <v>95</v>
      </c>
    </row>
    <row r="7" spans="1:10" s="18" customFormat="1" ht="15">
      <c r="A7" s="69" t="s">
        <v>16</v>
      </c>
      <c r="B7" s="60" t="s">
        <v>17</v>
      </c>
      <c r="C7" s="61">
        <v>26</v>
      </c>
      <c r="D7" s="62">
        <v>0</v>
      </c>
      <c r="E7" s="41"/>
      <c r="F7" s="16">
        <v>0</v>
      </c>
      <c r="G7" s="63">
        <v>0</v>
      </c>
      <c r="H7" s="64">
        <v>0</v>
      </c>
      <c r="I7" s="65">
        <v>0</v>
      </c>
      <c r="J7" s="12"/>
    </row>
    <row r="8" spans="1:10" s="18" customFormat="1" ht="25.5">
      <c r="A8" s="69" t="s">
        <v>18</v>
      </c>
      <c r="B8" s="60" t="s">
        <v>19</v>
      </c>
      <c r="C8" s="70">
        <v>27.5</v>
      </c>
      <c r="D8" s="62">
        <v>0</v>
      </c>
      <c r="E8" s="41"/>
      <c r="F8" s="16">
        <v>3</v>
      </c>
      <c r="G8" s="63">
        <v>1</v>
      </c>
      <c r="H8" s="64">
        <v>0.8</v>
      </c>
      <c r="I8" s="65">
        <v>0.2</v>
      </c>
      <c r="J8" s="12" t="s">
        <v>96</v>
      </c>
    </row>
    <row r="9" spans="1:10" s="18" customFormat="1" ht="15">
      <c r="A9" s="69" t="s">
        <v>20</v>
      </c>
      <c r="B9" s="60" t="s">
        <v>21</v>
      </c>
      <c r="C9" s="61">
        <v>11.15</v>
      </c>
      <c r="D9" s="62">
        <v>-0.05</v>
      </c>
      <c r="E9" s="41"/>
      <c r="F9" s="16">
        <v>0</v>
      </c>
      <c r="G9" s="63">
        <v>1</v>
      </c>
      <c r="H9" s="64">
        <v>0.8</v>
      </c>
      <c r="I9" s="65">
        <v>0.2</v>
      </c>
      <c r="J9" s="12" t="s">
        <v>97</v>
      </c>
    </row>
    <row r="10" spans="1:10" s="18" customFormat="1" ht="15">
      <c r="A10" s="69" t="s">
        <v>22</v>
      </c>
      <c r="B10" s="60" t="s">
        <v>23</v>
      </c>
      <c r="C10" s="61">
        <v>15</v>
      </c>
      <c r="D10" s="62">
        <v>2</v>
      </c>
      <c r="E10" s="41"/>
      <c r="F10" s="16">
        <v>0</v>
      </c>
      <c r="G10" s="63">
        <v>0</v>
      </c>
      <c r="H10" s="64">
        <v>0</v>
      </c>
      <c r="I10" s="67">
        <v>0</v>
      </c>
      <c r="J10" s="12"/>
    </row>
    <row r="11" spans="1:10" s="18" customFormat="1" ht="15">
      <c r="A11" s="69" t="s">
        <v>24</v>
      </c>
      <c r="B11" s="60" t="s">
        <v>25</v>
      </c>
      <c r="C11" s="61">
        <v>54</v>
      </c>
      <c r="D11" s="62">
        <v>2.9</v>
      </c>
      <c r="E11" s="41" t="s">
        <v>224</v>
      </c>
      <c r="F11" s="16">
        <v>2</v>
      </c>
      <c r="G11" s="63">
        <v>3</v>
      </c>
      <c r="H11" s="64">
        <v>2.4</v>
      </c>
      <c r="I11" s="65">
        <v>0.6</v>
      </c>
      <c r="J11" s="12" t="s">
        <v>98</v>
      </c>
    </row>
    <row r="12" spans="1:10" s="18" customFormat="1" ht="25.5">
      <c r="A12" s="69" t="s">
        <v>26</v>
      </c>
      <c r="B12" s="60" t="s">
        <v>7</v>
      </c>
      <c r="C12" s="61">
        <v>23.5</v>
      </c>
      <c r="D12" s="62">
        <v>1</v>
      </c>
      <c r="E12" s="41"/>
      <c r="F12" s="16">
        <v>0</v>
      </c>
      <c r="G12" s="63">
        <v>2</v>
      </c>
      <c r="H12" s="64">
        <v>1.6</v>
      </c>
      <c r="I12" s="65">
        <v>0.4</v>
      </c>
      <c r="J12" s="12" t="s">
        <v>99</v>
      </c>
    </row>
    <row r="13" spans="1:10" s="18" customFormat="1" ht="25.5">
      <c r="A13" s="69" t="s">
        <v>27</v>
      </c>
      <c r="B13" s="60" t="s">
        <v>28</v>
      </c>
      <c r="C13" s="61">
        <v>10.5</v>
      </c>
      <c r="D13" s="62">
        <v>0.2</v>
      </c>
      <c r="E13" s="41"/>
      <c r="F13" s="16">
        <v>1</v>
      </c>
      <c r="G13" s="63">
        <v>0</v>
      </c>
      <c r="H13" s="64">
        <v>0</v>
      </c>
      <c r="I13" s="65">
        <v>0</v>
      </c>
      <c r="J13" s="12" t="s">
        <v>100</v>
      </c>
    </row>
    <row r="14" spans="1:10" s="18" customFormat="1" ht="15">
      <c r="A14" s="59">
        <v>10</v>
      </c>
      <c r="B14" s="60" t="s">
        <v>4</v>
      </c>
      <c r="C14" s="61">
        <v>30</v>
      </c>
      <c r="D14" s="62">
        <v>0.85</v>
      </c>
      <c r="E14" s="41"/>
      <c r="F14" s="16">
        <v>2</v>
      </c>
      <c r="G14" s="63">
        <v>1</v>
      </c>
      <c r="H14" s="64">
        <v>0.8</v>
      </c>
      <c r="I14" s="65">
        <v>0.2</v>
      </c>
      <c r="J14" s="12"/>
    </row>
    <row r="15" spans="1:10" s="18" customFormat="1" ht="25.5">
      <c r="A15" s="59">
        <v>11</v>
      </c>
      <c r="B15" s="60" t="s">
        <v>29</v>
      </c>
      <c r="C15" s="61">
        <v>21.5</v>
      </c>
      <c r="D15" s="62">
        <v>0.95</v>
      </c>
      <c r="E15" s="41"/>
      <c r="F15" s="16">
        <v>2</v>
      </c>
      <c r="G15" s="63">
        <v>2</v>
      </c>
      <c r="H15" s="64">
        <v>1.6</v>
      </c>
      <c r="I15" s="65">
        <v>0.4</v>
      </c>
      <c r="J15" s="12" t="s">
        <v>96</v>
      </c>
    </row>
    <row r="16" spans="1:10" s="18" customFormat="1" ht="25.5">
      <c r="A16" s="59">
        <v>12</v>
      </c>
      <c r="B16" s="60" t="s">
        <v>30</v>
      </c>
      <c r="C16" s="61">
        <v>17.95</v>
      </c>
      <c r="D16" s="62">
        <v>1</v>
      </c>
      <c r="E16" s="41" t="s">
        <v>225</v>
      </c>
      <c r="F16" s="16">
        <v>1</v>
      </c>
      <c r="G16" s="63">
        <v>1</v>
      </c>
      <c r="H16" s="64">
        <v>0.8</v>
      </c>
      <c r="I16" s="65">
        <v>0.2</v>
      </c>
      <c r="J16" s="12" t="s">
        <v>101</v>
      </c>
    </row>
    <row r="17" spans="1:10" s="18" customFormat="1" ht="25.5">
      <c r="A17" s="59">
        <v>13</v>
      </c>
      <c r="B17" s="60" t="s">
        <v>5</v>
      </c>
      <c r="C17" s="61">
        <v>17.2</v>
      </c>
      <c r="D17" s="62">
        <v>0.15</v>
      </c>
      <c r="E17" s="41" t="s">
        <v>226</v>
      </c>
      <c r="F17" s="16">
        <v>1</v>
      </c>
      <c r="G17" s="63">
        <v>2</v>
      </c>
      <c r="H17" s="64">
        <v>1.6</v>
      </c>
      <c r="I17" s="65">
        <v>0.4</v>
      </c>
      <c r="J17" s="12" t="s">
        <v>102</v>
      </c>
    </row>
    <row r="18" spans="1:10" s="18" customFormat="1" ht="15">
      <c r="A18" s="59">
        <v>14</v>
      </c>
      <c r="B18" s="60" t="s">
        <v>31</v>
      </c>
      <c r="C18" s="61">
        <v>15.35</v>
      </c>
      <c r="D18" s="62">
        <v>0.3</v>
      </c>
      <c r="E18" s="41"/>
      <c r="F18" s="16">
        <v>1</v>
      </c>
      <c r="G18" s="63">
        <v>1</v>
      </c>
      <c r="H18" s="64">
        <v>0.8</v>
      </c>
      <c r="I18" s="65">
        <v>0.2</v>
      </c>
      <c r="J18" s="12" t="s">
        <v>103</v>
      </c>
    </row>
    <row r="19" spans="1:10" s="18" customFormat="1" ht="15">
      <c r="A19" s="59">
        <v>15</v>
      </c>
      <c r="B19" s="60" t="s">
        <v>32</v>
      </c>
      <c r="C19" s="61">
        <v>7.8</v>
      </c>
      <c r="D19" s="62">
        <v>0.2</v>
      </c>
      <c r="E19" s="41"/>
      <c r="F19" s="16">
        <v>1</v>
      </c>
      <c r="G19" s="63">
        <v>0</v>
      </c>
      <c r="H19" s="64">
        <v>0</v>
      </c>
      <c r="I19" s="65">
        <v>0</v>
      </c>
      <c r="J19" s="12"/>
    </row>
    <row r="20" spans="1:10" s="18" customFormat="1" ht="150">
      <c r="A20" s="59">
        <v>16</v>
      </c>
      <c r="B20" s="60" t="s">
        <v>33</v>
      </c>
      <c r="C20" s="61">
        <v>21.75</v>
      </c>
      <c r="D20" s="62">
        <v>1.6</v>
      </c>
      <c r="E20" s="41" t="s">
        <v>227</v>
      </c>
      <c r="F20" s="16">
        <v>4</v>
      </c>
      <c r="G20" s="63">
        <v>5</v>
      </c>
      <c r="H20" s="64">
        <v>4</v>
      </c>
      <c r="I20" s="65">
        <v>1</v>
      </c>
      <c r="J20" s="66" t="s">
        <v>104</v>
      </c>
    </row>
    <row r="21" spans="1:10" s="18" customFormat="1" ht="15">
      <c r="A21" s="59">
        <v>17</v>
      </c>
      <c r="B21" s="60" t="s">
        <v>34</v>
      </c>
      <c r="C21" s="61">
        <v>21.95</v>
      </c>
      <c r="D21" s="62">
        <v>-1.85</v>
      </c>
      <c r="E21" s="41"/>
      <c r="F21" s="16">
        <v>3</v>
      </c>
      <c r="G21" s="63">
        <v>0</v>
      </c>
      <c r="H21" s="64">
        <v>0</v>
      </c>
      <c r="I21" s="67">
        <v>0</v>
      </c>
      <c r="J21" s="66"/>
    </row>
    <row r="22" spans="1:10" s="18" customFormat="1" ht="15">
      <c r="A22" s="59">
        <v>18</v>
      </c>
      <c r="B22" s="60" t="s">
        <v>35</v>
      </c>
      <c r="C22" s="61">
        <v>16.05</v>
      </c>
      <c r="D22" s="62">
        <v>-1.8</v>
      </c>
      <c r="E22" s="42" t="s">
        <v>132</v>
      </c>
      <c r="F22" s="16">
        <v>0</v>
      </c>
      <c r="G22" s="63">
        <v>0</v>
      </c>
      <c r="H22" s="64">
        <v>0</v>
      </c>
      <c r="I22" s="67">
        <v>0</v>
      </c>
      <c r="J22" s="66"/>
    </row>
    <row r="23" spans="1:10" s="18" customFormat="1" ht="15">
      <c r="A23" s="59">
        <v>19</v>
      </c>
      <c r="B23" s="60" t="s">
        <v>36</v>
      </c>
      <c r="C23" s="61">
        <v>4.6500000000000004</v>
      </c>
      <c r="D23" s="62">
        <v>0.3</v>
      </c>
      <c r="E23" s="41"/>
      <c r="F23" s="17">
        <v>0</v>
      </c>
      <c r="G23" s="63">
        <v>0</v>
      </c>
      <c r="H23" s="64">
        <v>0</v>
      </c>
      <c r="I23" s="67">
        <v>0</v>
      </c>
      <c r="J23" s="12"/>
    </row>
    <row r="24" spans="1:10" s="18" customFormat="1" ht="51">
      <c r="A24" s="59">
        <v>20</v>
      </c>
      <c r="B24" s="60" t="s">
        <v>37</v>
      </c>
      <c r="C24" s="61">
        <v>9.1999999999999993</v>
      </c>
      <c r="D24" s="62">
        <v>0</v>
      </c>
      <c r="E24" s="41"/>
      <c r="F24" s="16">
        <v>0</v>
      </c>
      <c r="G24" s="63">
        <v>1</v>
      </c>
      <c r="H24" s="64">
        <v>0.8</v>
      </c>
      <c r="I24" s="65">
        <v>0.2</v>
      </c>
      <c r="J24" s="13" t="s">
        <v>105</v>
      </c>
    </row>
    <row r="25" spans="1:10" s="18" customFormat="1" ht="25.5">
      <c r="A25" s="59">
        <v>21</v>
      </c>
      <c r="B25" s="60" t="s">
        <v>38</v>
      </c>
      <c r="C25" s="61">
        <v>22.85</v>
      </c>
      <c r="D25" s="62">
        <v>2.4500000000000002</v>
      </c>
      <c r="E25" s="41" t="s">
        <v>250</v>
      </c>
      <c r="F25" s="16">
        <v>2</v>
      </c>
      <c r="G25" s="63">
        <v>1</v>
      </c>
      <c r="H25" s="64">
        <v>0.8</v>
      </c>
      <c r="I25" s="65">
        <v>0.2</v>
      </c>
      <c r="J25" s="12" t="s">
        <v>106</v>
      </c>
    </row>
    <row r="26" spans="1:10" s="18" customFormat="1" ht="38.25">
      <c r="A26" s="59">
        <v>22</v>
      </c>
      <c r="B26" s="60" t="s">
        <v>39</v>
      </c>
      <c r="C26" s="61">
        <v>11.75</v>
      </c>
      <c r="D26" s="62">
        <v>0.5</v>
      </c>
      <c r="E26" s="41" t="s">
        <v>228</v>
      </c>
      <c r="F26" s="16">
        <v>0</v>
      </c>
      <c r="G26" s="63">
        <v>2</v>
      </c>
      <c r="H26" s="64">
        <v>1.6</v>
      </c>
      <c r="I26" s="65">
        <v>0.4</v>
      </c>
      <c r="J26" s="12" t="s">
        <v>107</v>
      </c>
    </row>
    <row r="27" spans="1:10" s="18" customFormat="1" ht="15">
      <c r="A27" s="59">
        <v>24</v>
      </c>
      <c r="B27" s="60" t="s">
        <v>108</v>
      </c>
      <c r="C27" s="61">
        <v>15</v>
      </c>
      <c r="D27" s="62">
        <v>3.35</v>
      </c>
      <c r="E27" s="41"/>
      <c r="F27" s="16">
        <v>0</v>
      </c>
      <c r="G27" s="63">
        <v>0</v>
      </c>
      <c r="H27" s="64">
        <v>0</v>
      </c>
      <c r="I27" s="67">
        <v>0</v>
      </c>
      <c r="J27" s="12"/>
    </row>
    <row r="28" spans="1:10" s="18" customFormat="1" ht="15">
      <c r="A28" s="59">
        <v>25</v>
      </c>
      <c r="B28" s="60" t="s">
        <v>109</v>
      </c>
      <c r="C28" s="61">
        <v>8.85</v>
      </c>
      <c r="D28" s="62">
        <v>0.15</v>
      </c>
      <c r="E28" s="41" t="s">
        <v>133</v>
      </c>
      <c r="F28" s="16">
        <v>0</v>
      </c>
      <c r="G28" s="63">
        <v>0</v>
      </c>
      <c r="H28" s="64">
        <v>0</v>
      </c>
      <c r="I28" s="67">
        <v>0</v>
      </c>
      <c r="J28" s="12"/>
    </row>
    <row r="29" spans="1:10" s="18" customFormat="1" ht="15">
      <c r="A29" s="59">
        <v>26</v>
      </c>
      <c r="B29" s="60" t="s">
        <v>40</v>
      </c>
      <c r="C29" s="61">
        <v>6</v>
      </c>
      <c r="D29" s="62">
        <v>0</v>
      </c>
      <c r="E29" s="41"/>
      <c r="F29" s="16">
        <v>0</v>
      </c>
      <c r="G29" s="63">
        <v>1</v>
      </c>
      <c r="H29" s="64">
        <v>0.8</v>
      </c>
      <c r="I29" s="65">
        <v>0.2</v>
      </c>
      <c r="J29" s="12"/>
    </row>
    <row r="30" spans="1:10" s="18" customFormat="1" ht="15">
      <c r="A30" s="59">
        <v>27</v>
      </c>
      <c r="B30" s="60" t="s">
        <v>41</v>
      </c>
      <c r="C30" s="61">
        <v>3.2</v>
      </c>
      <c r="D30" s="62">
        <v>1.6</v>
      </c>
      <c r="E30" s="41" t="s">
        <v>251</v>
      </c>
      <c r="F30" s="16">
        <v>0</v>
      </c>
      <c r="G30" s="63">
        <v>0</v>
      </c>
      <c r="H30" s="64">
        <v>0</v>
      </c>
      <c r="I30" s="65">
        <v>0</v>
      </c>
      <c r="J30" s="12"/>
    </row>
    <row r="31" spans="1:10" s="18" customFormat="1" ht="15">
      <c r="A31" s="59">
        <v>28</v>
      </c>
      <c r="B31" s="60" t="s">
        <v>42</v>
      </c>
      <c r="C31" s="61">
        <v>5.2</v>
      </c>
      <c r="D31" s="62">
        <v>0</v>
      </c>
      <c r="E31" s="41"/>
      <c r="F31" s="16">
        <v>1</v>
      </c>
      <c r="G31" s="63">
        <v>1</v>
      </c>
      <c r="H31" s="64">
        <v>0.8</v>
      </c>
      <c r="I31" s="65">
        <v>0.2</v>
      </c>
      <c r="J31" s="12"/>
    </row>
    <row r="32" spans="1:10" s="18" customFormat="1" ht="15">
      <c r="A32" s="59">
        <v>29</v>
      </c>
      <c r="B32" s="60" t="s">
        <v>43</v>
      </c>
      <c r="C32" s="61">
        <v>7.45</v>
      </c>
      <c r="D32" s="62">
        <v>1</v>
      </c>
      <c r="E32" s="41"/>
      <c r="F32" s="16">
        <v>0</v>
      </c>
      <c r="G32" s="63">
        <v>1</v>
      </c>
      <c r="H32" s="64">
        <v>0.8</v>
      </c>
      <c r="I32" s="65">
        <v>0.2</v>
      </c>
      <c r="J32" s="12"/>
    </row>
    <row r="33" spans="1:14" s="18" customFormat="1" ht="15">
      <c r="A33" s="59">
        <v>30</v>
      </c>
      <c r="B33" s="60" t="s">
        <v>44</v>
      </c>
      <c r="C33" s="61">
        <v>7</v>
      </c>
      <c r="D33" s="62">
        <v>0</v>
      </c>
      <c r="E33" s="41"/>
      <c r="F33" s="16">
        <v>0</v>
      </c>
      <c r="G33" s="63">
        <v>1</v>
      </c>
      <c r="H33" s="64">
        <v>0.8</v>
      </c>
      <c r="I33" s="65">
        <v>0.2</v>
      </c>
      <c r="J33" s="12" t="s">
        <v>110</v>
      </c>
    </row>
    <row r="34" spans="1:14" s="18" customFormat="1" ht="15">
      <c r="A34" s="59">
        <v>31</v>
      </c>
      <c r="B34" s="60" t="s">
        <v>45</v>
      </c>
      <c r="C34" s="61">
        <v>16</v>
      </c>
      <c r="D34" s="62">
        <v>0</v>
      </c>
      <c r="E34" s="41"/>
      <c r="F34" s="16">
        <v>0</v>
      </c>
      <c r="G34" s="63">
        <v>0</v>
      </c>
      <c r="H34" s="64">
        <v>0</v>
      </c>
      <c r="I34" s="67">
        <v>0</v>
      </c>
      <c r="J34" s="12"/>
      <c r="N34" s="18">
        <v>14.35</v>
      </c>
    </row>
    <row r="35" spans="1:14" s="18" customFormat="1" ht="25.5">
      <c r="A35" s="59">
        <v>32</v>
      </c>
      <c r="B35" s="60" t="s">
        <v>6</v>
      </c>
      <c r="C35" s="61">
        <v>26.5</v>
      </c>
      <c r="D35" s="62">
        <v>-1.1499999999999999</v>
      </c>
      <c r="E35" s="41" t="s">
        <v>134</v>
      </c>
      <c r="F35" s="16">
        <v>2</v>
      </c>
      <c r="G35" s="63">
        <v>1</v>
      </c>
      <c r="H35" s="64">
        <v>0.8</v>
      </c>
      <c r="I35" s="65">
        <v>0.2</v>
      </c>
      <c r="J35" s="12" t="s">
        <v>111</v>
      </c>
      <c r="N35" s="18">
        <f>N34*0.8</f>
        <v>11.48</v>
      </c>
    </row>
    <row r="36" spans="1:14" s="18" customFormat="1" ht="89.25">
      <c r="A36" s="68">
        <v>33</v>
      </c>
      <c r="B36" s="60" t="s">
        <v>46</v>
      </c>
      <c r="C36" s="61">
        <v>2.2999999999999998</v>
      </c>
      <c r="D36" s="62">
        <v>0.3</v>
      </c>
      <c r="E36" s="41"/>
      <c r="F36" s="16">
        <v>0</v>
      </c>
      <c r="G36" s="63">
        <v>1</v>
      </c>
      <c r="H36" s="64">
        <v>0.8</v>
      </c>
      <c r="I36" s="65">
        <v>0.2</v>
      </c>
      <c r="J36" s="12" t="s">
        <v>112</v>
      </c>
    </row>
    <row r="37" spans="1:14" s="18" customFormat="1" ht="15">
      <c r="A37" s="59">
        <v>34</v>
      </c>
      <c r="B37" s="60" t="s">
        <v>47</v>
      </c>
      <c r="C37" s="61">
        <v>27</v>
      </c>
      <c r="D37" s="62">
        <v>1.8</v>
      </c>
      <c r="E37" s="41"/>
      <c r="F37" s="16">
        <v>4</v>
      </c>
      <c r="G37" s="63">
        <v>2</v>
      </c>
      <c r="H37" s="64">
        <v>1.6</v>
      </c>
      <c r="I37" s="65">
        <v>0.4</v>
      </c>
      <c r="J37" s="12"/>
    </row>
    <row r="38" spans="1:14" s="18" customFormat="1" ht="15">
      <c r="A38" s="59">
        <v>35</v>
      </c>
      <c r="B38" s="60" t="s">
        <v>48</v>
      </c>
      <c r="C38" s="61">
        <v>7.1</v>
      </c>
      <c r="D38" s="62">
        <v>0</v>
      </c>
      <c r="E38" s="41"/>
      <c r="F38" s="16">
        <v>0</v>
      </c>
      <c r="G38" s="63">
        <v>1</v>
      </c>
      <c r="H38" s="64">
        <v>0.8</v>
      </c>
      <c r="I38" s="65">
        <v>0.2</v>
      </c>
      <c r="J38" s="12"/>
    </row>
    <row r="39" spans="1:14" s="18" customFormat="1" ht="25.5">
      <c r="A39" s="59">
        <v>37</v>
      </c>
      <c r="B39" s="60" t="s">
        <v>49</v>
      </c>
      <c r="C39" s="61">
        <v>14.58</v>
      </c>
      <c r="D39" s="62">
        <v>0.57999999999999996</v>
      </c>
      <c r="E39" s="41"/>
      <c r="F39" s="16">
        <v>0</v>
      </c>
      <c r="G39" s="63">
        <v>1</v>
      </c>
      <c r="H39" s="64">
        <v>0.8</v>
      </c>
      <c r="I39" s="65">
        <v>0.2</v>
      </c>
      <c r="J39" s="12" t="s">
        <v>113</v>
      </c>
    </row>
    <row r="40" spans="1:14" s="18" customFormat="1" ht="15">
      <c r="A40" s="59">
        <v>38</v>
      </c>
      <c r="B40" s="60" t="s">
        <v>50</v>
      </c>
      <c r="C40" s="61">
        <v>7</v>
      </c>
      <c r="D40" s="62">
        <v>0.6</v>
      </c>
      <c r="E40" s="41"/>
      <c r="F40" s="16">
        <v>1</v>
      </c>
      <c r="G40" s="63">
        <v>1</v>
      </c>
      <c r="H40" s="64">
        <v>0.8</v>
      </c>
      <c r="I40" s="65">
        <v>0.2</v>
      </c>
      <c r="J40" s="12"/>
    </row>
    <row r="41" spans="1:14" s="18" customFormat="1" ht="15">
      <c r="A41" s="59">
        <v>40</v>
      </c>
      <c r="B41" s="60" t="s">
        <v>51</v>
      </c>
      <c r="C41" s="61">
        <v>5.0999999999999996</v>
      </c>
      <c r="D41" s="62">
        <v>0.25</v>
      </c>
      <c r="E41" s="41" t="s">
        <v>229</v>
      </c>
      <c r="F41" s="16">
        <v>0</v>
      </c>
      <c r="G41" s="63">
        <v>0</v>
      </c>
      <c r="H41" s="64">
        <v>0</v>
      </c>
      <c r="I41" s="65">
        <v>0</v>
      </c>
      <c r="J41" s="12"/>
    </row>
    <row r="42" spans="1:14" s="18" customFormat="1" ht="15">
      <c r="A42" s="59">
        <v>41</v>
      </c>
      <c r="B42" s="60" t="s">
        <v>52</v>
      </c>
      <c r="C42" s="61">
        <v>3.4</v>
      </c>
      <c r="D42" s="62">
        <v>0.3</v>
      </c>
      <c r="E42" s="41"/>
      <c r="F42" s="16">
        <v>0</v>
      </c>
      <c r="G42" s="63">
        <v>0</v>
      </c>
      <c r="H42" s="64">
        <v>0</v>
      </c>
      <c r="I42" s="65">
        <v>0</v>
      </c>
      <c r="J42" s="12"/>
    </row>
    <row r="43" spans="1:14" s="18" customFormat="1" ht="25.5">
      <c r="A43" s="59">
        <v>43</v>
      </c>
      <c r="B43" s="60" t="s">
        <v>53</v>
      </c>
      <c r="C43" s="61">
        <v>2.5</v>
      </c>
      <c r="D43" s="62">
        <v>-0.3</v>
      </c>
      <c r="E43" s="41"/>
      <c r="F43" s="16">
        <v>1</v>
      </c>
      <c r="G43" s="63">
        <v>0</v>
      </c>
      <c r="H43" s="64">
        <v>0</v>
      </c>
      <c r="I43" s="65">
        <v>0</v>
      </c>
      <c r="J43" s="12" t="s">
        <v>100</v>
      </c>
    </row>
    <row r="44" spans="1:14" s="18" customFormat="1" ht="15">
      <c r="A44" s="59">
        <v>44</v>
      </c>
      <c r="B44" s="60" t="s">
        <v>114</v>
      </c>
      <c r="C44" s="61">
        <v>1.2</v>
      </c>
      <c r="D44" s="62">
        <v>0</v>
      </c>
      <c r="E44" s="41"/>
      <c r="F44" s="16">
        <v>0</v>
      </c>
      <c r="G44" s="63"/>
      <c r="H44" s="64"/>
      <c r="I44" s="65"/>
      <c r="J44" s="12"/>
    </row>
    <row r="45" spans="1:14" s="18" customFormat="1" ht="15">
      <c r="A45" s="59">
        <v>50</v>
      </c>
      <c r="B45" s="60" t="s">
        <v>54</v>
      </c>
      <c r="C45" s="61">
        <v>21</v>
      </c>
      <c r="D45" s="62">
        <v>1.2</v>
      </c>
      <c r="E45" s="41"/>
      <c r="F45" s="16">
        <v>1</v>
      </c>
      <c r="G45" s="63">
        <v>0</v>
      </c>
      <c r="H45" s="64">
        <v>0</v>
      </c>
      <c r="I45" s="67">
        <v>0</v>
      </c>
      <c r="J45" s="12"/>
    </row>
    <row r="46" spans="1:14" s="18" customFormat="1" ht="25.5">
      <c r="A46" s="59">
        <v>59</v>
      </c>
      <c r="B46" s="60" t="s">
        <v>55</v>
      </c>
      <c r="C46" s="61">
        <v>10.5</v>
      </c>
      <c r="D46" s="62">
        <v>2.65</v>
      </c>
      <c r="E46" s="41"/>
      <c r="F46" s="16">
        <v>0</v>
      </c>
      <c r="G46" s="63">
        <v>0</v>
      </c>
      <c r="H46" s="64">
        <v>0</v>
      </c>
      <c r="I46" s="65">
        <v>0</v>
      </c>
      <c r="J46" s="14" t="s">
        <v>100</v>
      </c>
    </row>
    <row r="47" spans="1:14" s="18" customFormat="1" ht="25.5">
      <c r="A47" s="59">
        <v>60</v>
      </c>
      <c r="B47" s="60" t="s">
        <v>56</v>
      </c>
      <c r="C47" s="61">
        <v>16</v>
      </c>
      <c r="D47" s="62">
        <v>2.2000000000000002</v>
      </c>
      <c r="E47" s="43"/>
      <c r="F47" s="16">
        <v>1</v>
      </c>
      <c r="G47" s="63">
        <v>0</v>
      </c>
      <c r="H47" s="64">
        <v>0</v>
      </c>
      <c r="I47" s="65">
        <v>0</v>
      </c>
      <c r="J47" s="14" t="s">
        <v>100</v>
      </c>
    </row>
    <row r="48" spans="1:14" s="55" customFormat="1" ht="26.25" customHeight="1">
      <c r="C48" s="56">
        <f>SUBTOTAL(9,C5:C47)</f>
        <v>640.63000000000011</v>
      </c>
      <c r="D48" s="57">
        <f>SUBTOTAL(9,D5:D47)</f>
        <v>25.78</v>
      </c>
      <c r="E48" s="58"/>
      <c r="F48" s="58">
        <f>SUM(F5:F47)</f>
        <v>39</v>
      </c>
      <c r="G48" s="55">
        <f>SUM(G5:G47)</f>
        <v>38</v>
      </c>
      <c r="H48" s="55">
        <f>SUM(H5:H47)</f>
        <v>30.400000000000009</v>
      </c>
      <c r="I48" s="55">
        <f>SUM(I5:I47)</f>
        <v>7.6000000000000023</v>
      </c>
    </row>
  </sheetData>
  <autoFilter ref="A1:J48">
    <filterColumn colId="0" showButton="0"/>
    <filterColumn colId="1" showButton="0"/>
    <filterColumn colId="2" showButton="0"/>
    <filterColumn colId="3" showButton="0">
      <filters blank="1"/>
    </filterColumn>
    <filterColumn colId="4" showButton="0"/>
    <filterColumn colId="5" showButton="0"/>
    <filterColumn colId="6" showButton="0"/>
    <filterColumn colId="7" showButton="0"/>
    <filterColumn colId="8" showButton="0"/>
  </autoFilter>
  <mergeCells count="10">
    <mergeCell ref="G3:G4"/>
    <mergeCell ref="H3:H4"/>
    <mergeCell ref="A1:J2"/>
    <mergeCell ref="I3:I4"/>
    <mergeCell ref="J3:J4"/>
    <mergeCell ref="A3:A4"/>
    <mergeCell ref="B3:B4"/>
    <mergeCell ref="C3:C4"/>
    <mergeCell ref="D3:D4"/>
    <mergeCell ref="F3:F4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VŘ výsledky</vt:lpstr>
      <vt:lpstr>systemizovaná místa a požadavky</vt:lpstr>
      <vt:lpstr>'VŘ výsledky'!Názvy_tisku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2016-03-31T07:38:31Z</cp:lastPrinted>
  <dcterms:created xsi:type="dcterms:W3CDTF">2015-03-30T08:04:49Z</dcterms:created>
  <dcterms:modified xsi:type="dcterms:W3CDTF">2016-05-27T09:51:44Z</dcterms:modified>
</cp:coreProperties>
</file>