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V:\2020\K19169018 Angiolinka Olomouc\"/>
    </mc:Choice>
  </mc:AlternateContent>
  <xr:revisionPtr revIDLastSave="0" documentId="13_ncr:1_{029DD5FF-B178-4DE3-B198-721BCBE6ED58}" xr6:coauthVersionLast="45" xr6:coauthVersionMax="45" xr10:uidLastSave="{00000000-0000-0000-0000-000000000000}"/>
  <bookViews>
    <workbookView xWindow="-28920" yWindow="8055" windowWidth="29040" windowHeight="15840" xr2:uid="{00000000-000D-0000-FFFF-FFFF00000000}"/>
  </bookViews>
  <sheets>
    <sheet name="SD" sheetId="9" r:id="rId1"/>
    <sheet name="TZ" sheetId="11" r:id="rId2"/>
    <sheet name="SZ" sheetId="17" state="hidden" r:id="rId3"/>
  </sheets>
  <definedNames>
    <definedName name="a" localSheetId="2">#REF!</definedName>
    <definedName name="a" localSheetId="1">#REF!</definedName>
    <definedName name="a">#REF!</definedName>
    <definedName name="čiszak" localSheetId="0">SD!$E$11</definedName>
    <definedName name="čiszak" localSheetId="2">SZ!$E$11</definedName>
    <definedName name="čiszak" localSheetId="1">TZ!$E$11</definedName>
    <definedName name="čiszak">#REF!</definedName>
    <definedName name="datum" localSheetId="0">SD!$E$12</definedName>
    <definedName name="datum" localSheetId="2">SZ!$E$12</definedName>
    <definedName name="datum" localSheetId="1">TZ!$E$12</definedName>
    <definedName name="datum">#REF!</definedName>
    <definedName name="kontroloval" localSheetId="0">SD!$B$12</definedName>
    <definedName name="kontroloval" localSheetId="2">SZ!$B$12</definedName>
    <definedName name="kontroloval" localSheetId="1">TZ!$B$12</definedName>
    <definedName name="kontroloval">#REF!</definedName>
    <definedName name="objekt1" localSheetId="0">SD!$B$8</definedName>
    <definedName name="objekt1" localSheetId="2">SZ!$B$8</definedName>
    <definedName name="objekt1" localSheetId="1">TZ!$B$8</definedName>
    <definedName name="objekt1">#REF!</definedName>
    <definedName name="objekt2" localSheetId="0">SD!$B$9</definedName>
    <definedName name="objekt2" localSheetId="2">SZ!$B$9</definedName>
    <definedName name="objekt2" localSheetId="1">TZ!$B$9</definedName>
    <definedName name="objekt2">#REF!</definedName>
    <definedName name="objekt3" localSheetId="0">SD!$B$10</definedName>
    <definedName name="objekt3" localSheetId="2">SZ!$B$10</definedName>
    <definedName name="objekt3" localSheetId="1">TZ!$B$10</definedName>
    <definedName name="objekt3">#REF!</definedName>
    <definedName name="objekt5" localSheetId="2">#REF!</definedName>
    <definedName name="objekt5" localSheetId="1">#REF!</definedName>
    <definedName name="objekt5">#REF!</definedName>
    <definedName name="objekty2" localSheetId="2">#REF!</definedName>
    <definedName name="objekty2" localSheetId="1">#REF!</definedName>
    <definedName name="objekty2">#REF!</definedName>
    <definedName name="pd" localSheetId="2">#REF!</definedName>
    <definedName name="pd" localSheetId="1">#REF!</definedName>
    <definedName name="pd">#REF!</definedName>
    <definedName name="schválil" localSheetId="0">SD!$B$13</definedName>
    <definedName name="schválil" localSheetId="2">SZ!$B$13</definedName>
    <definedName name="schválil" localSheetId="1">TZ!$B$13</definedName>
    <definedName name="schválil">#REF!</definedName>
    <definedName name="stupen" localSheetId="0">SD!$E$13</definedName>
    <definedName name="stupen" localSheetId="2">SZ!$E$13</definedName>
    <definedName name="stupen" localSheetId="1">TZ!$E$13</definedName>
    <definedName name="stupen">#REF!</definedName>
    <definedName name="xxxx" localSheetId="2">#REF!</definedName>
    <definedName name="xxxx" localSheetId="1">#REF!</definedName>
    <definedName name="xxxx">#REF!</definedName>
    <definedName name="zakázka" localSheetId="0">SD!$B$5</definedName>
    <definedName name="zakázka" localSheetId="2">SZ!$B$5</definedName>
    <definedName name="zakázka" localSheetId="1">TZ!$B$5</definedName>
    <definedName name="zakázka">#REF!</definedName>
    <definedName name="zákazník" localSheetId="0">SD!$B$6</definedName>
    <definedName name="zákazník" localSheetId="2">SZ!$B$6</definedName>
    <definedName name="zákazník" localSheetId="1">TZ!$B$6</definedName>
    <definedName name="zákazník">#REF!</definedName>
    <definedName name="zpracoval" localSheetId="0">SD!$B$11</definedName>
    <definedName name="zpracoval" localSheetId="2">SZ!$B$11</definedName>
    <definedName name="zpracoval" localSheetId="1">TZ!$B$11</definedName>
    <definedName name="zpracova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" i="17" l="1"/>
  <c r="B14" i="11" l="1"/>
  <c r="B13" i="11"/>
  <c r="E14" i="11" l="1"/>
  <c r="B14" i="17"/>
  <c r="E14" i="17"/>
  <c r="E18" i="17"/>
  <c r="B18" i="17"/>
  <c r="A18" i="17"/>
  <c r="E17" i="17"/>
  <c r="B17" i="17"/>
  <c r="A17" i="17"/>
  <c r="E13" i="17"/>
  <c r="B13" i="17"/>
  <c r="E12" i="17"/>
  <c r="B12" i="17"/>
  <c r="E11" i="17"/>
  <c r="B11" i="17"/>
  <c r="B10" i="17"/>
  <c r="B9" i="17"/>
  <c r="B8" i="17"/>
  <c r="B7" i="17"/>
  <c r="B6" i="17"/>
  <c r="E18" i="11"/>
  <c r="B18" i="11"/>
  <c r="E17" i="11"/>
  <c r="B17" i="11"/>
  <c r="A18" i="11"/>
  <c r="A17" i="11"/>
  <c r="E13" i="11"/>
  <c r="E12" i="11"/>
  <c r="E11" i="11"/>
  <c r="B12" i="11"/>
  <c r="B11" i="11"/>
  <c r="B10" i="11"/>
  <c r="B9" i="11"/>
  <c r="B8" i="11"/>
  <c r="B7" i="11"/>
  <c r="B6" i="11"/>
  <c r="B5" i="11"/>
</calcChain>
</file>

<file path=xl/sharedStrings.xml><?xml version="1.0" encoding="utf-8"?>
<sst xmlns="http://schemas.openxmlformats.org/spreadsheetml/2006/main" count="75" uniqueCount="40">
  <si>
    <t>EP Rožnov, a.s.</t>
  </si>
  <si>
    <t>tel.: +420 571 664 111       e-mail: ep@eproznov.cz       www.eproznov.cz</t>
  </si>
  <si>
    <t>SEZNAM DOKUMENTACE</t>
  </si>
  <si>
    <t>TECHNICKÁ ZPRÁVA</t>
  </si>
  <si>
    <t>SEZNAM STROJŮ A ZAŘÍZENÍ</t>
  </si>
  <si>
    <t>Boženy Němcové 1720, 756 61 Rožnov pod Radhoštěm</t>
  </si>
  <si>
    <t>POPIS</t>
  </si>
  <si>
    <t>ZAKÁZKA</t>
  </si>
  <si>
    <t>INVESTOR</t>
  </si>
  <si>
    <t>OBJEKT</t>
  </si>
  <si>
    <t>ZPRACOVAL</t>
  </si>
  <si>
    <t>KONTROLOVAL</t>
  </si>
  <si>
    <t>REVIZE/DATUM</t>
  </si>
  <si>
    <t>DATUM</t>
  </si>
  <si>
    <t>STUPEŇ</t>
  </si>
  <si>
    <t>VYPRACOVAL</t>
  </si>
  <si>
    <t>Č. ZAKÁZKY</t>
  </si>
  <si>
    <t>OZN. DOKUMENTU</t>
  </si>
  <si>
    <t>NÁZEV</t>
  </si>
  <si>
    <t>MÍSTO STAVBY</t>
  </si>
  <si>
    <t>SCHVÁLIL - HIP</t>
  </si>
  <si>
    <t>OZNAČENÍ</t>
  </si>
  <si>
    <t>POČET A4</t>
  </si>
  <si>
    <t>Ing. Jan Vaculín</t>
  </si>
  <si>
    <t>Ing. Jiří Tvarůžek</t>
  </si>
  <si>
    <t>Technická zpráva</t>
  </si>
  <si>
    <t>Stavební úpravy 1.PP objektu D1-I.IK katetrizační sály</t>
  </si>
  <si>
    <t>Fakultní nemocnice Olomouc</t>
  </si>
  <si>
    <t>Olomouc</t>
  </si>
  <si>
    <t>D.1.4.2 Vzduchotechnika</t>
  </si>
  <si>
    <t>Ing. Miroslav Běhal</t>
  </si>
  <si>
    <t>D.1.4 Technika prostředí staveb</t>
  </si>
  <si>
    <t>Půdorys 1.PP</t>
  </si>
  <si>
    <t>Neobsazeno</t>
  </si>
  <si>
    <t>K19169018</t>
  </si>
  <si>
    <t>DSPS</t>
  </si>
  <si>
    <t>09/2020</t>
  </si>
  <si>
    <t>19169V8-01</t>
  </si>
  <si>
    <t>19169V8-02</t>
  </si>
  <si>
    <t>19169V8-03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</si>
</sst>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002060"/>
      <name val="Calibri"/>
      <family val="2"/>
      <charset val="238"/>
      <scheme val="minor"/>
    </font>
    <font>
      <sz val="11"/>
      <color rgb="FF002060"/>
      <name val="Arial"/>
      <family val="2"/>
      <charset val="238"/>
    </font>
    <font>
      <b/>
      <sz val="16"/>
      <color rgb="FF002060"/>
      <name val="Arial"/>
      <family val="2"/>
      <charset val="238"/>
    </font>
    <font>
      <b/>
      <sz val="11"/>
      <color rgb="FF002060"/>
      <name val="Calibri"/>
      <family val="2"/>
      <charset val="238"/>
      <scheme val="minor"/>
    </font>
    <font>
      <b/>
      <sz val="16"/>
      <color rgb="FF00206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11"/>
      <color rgb="FF002060"/>
      <name val="Arial"/>
      <family val="2"/>
      <charset val="238"/>
    </font>
    <font>
      <b/>
      <sz val="18"/>
      <color theme="1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1" xfId="0" applyFont="1" applyBorder="1" applyAlignment="1" applyProtection="1">
      <alignment horizontal="left" vertical="center" indent="1"/>
      <protection locked="0"/>
    </xf>
    <xf numFmtId="0" fontId="2" fillId="0" borderId="1" xfId="0" applyFont="1" applyBorder="1" applyAlignment="1" applyProtection="1">
      <alignment horizontal="right" vertical="center" indent="3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 indent="1"/>
    </xf>
    <xf numFmtId="0" fontId="9" fillId="0" borderId="13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top" indent="1"/>
    </xf>
    <xf numFmtId="0" fontId="9" fillId="0" borderId="15" xfId="0" applyFont="1" applyBorder="1" applyAlignment="1">
      <alignment horizontal="right" vertical="top" indent="1"/>
    </xf>
    <xf numFmtId="0" fontId="9" fillId="0" borderId="1" xfId="0" applyFont="1" applyBorder="1" applyAlignment="1">
      <alignment horizontal="left" vertical="center" indent="1"/>
    </xf>
    <xf numFmtId="0" fontId="9" fillId="0" borderId="1" xfId="0" applyFont="1" applyBorder="1" applyAlignment="1">
      <alignment horizontal="right" vertical="center" indent="3"/>
    </xf>
    <xf numFmtId="0" fontId="2" fillId="0" borderId="1" xfId="0" applyFont="1" applyBorder="1" applyAlignment="1" applyProtection="1">
      <alignment horizontal="left" vertical="center" indent="1"/>
    </xf>
    <xf numFmtId="0" fontId="2" fillId="0" borderId="1" xfId="0" applyFont="1" applyBorder="1" applyAlignment="1">
      <alignment horizontal="right" vertical="center" indent="1"/>
    </xf>
    <xf numFmtId="0" fontId="2" fillId="0" borderId="1" xfId="0" applyFont="1" applyBorder="1" applyAlignment="1">
      <alignment horizontal="left" vertical="center" indent="1"/>
    </xf>
    <xf numFmtId="49" fontId="2" fillId="0" borderId="1" xfId="0" applyNumberFormat="1" applyFont="1" applyBorder="1" applyAlignment="1" applyProtection="1">
      <alignment horizontal="left" vertical="center" indent="1"/>
    </xf>
    <xf numFmtId="49" fontId="2" fillId="0" borderId="1" xfId="0" applyNumberFormat="1" applyFont="1" applyBorder="1" applyAlignment="1" applyProtection="1">
      <alignment horizontal="left" vertical="center" indent="1"/>
      <protection locked="0"/>
    </xf>
    <xf numFmtId="0" fontId="2" fillId="0" borderId="1" xfId="0" applyNumberFormat="1" applyFont="1" applyBorder="1" applyAlignment="1">
      <alignment horizontal="right" vertical="center" indent="1"/>
    </xf>
    <xf numFmtId="0" fontId="10" fillId="0" borderId="3" xfId="0" applyFont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indent="1"/>
    </xf>
    <xf numFmtId="0" fontId="7" fillId="0" borderId="4" xfId="0" applyFont="1" applyBorder="1" applyAlignment="1">
      <alignment horizontal="left" vertical="center" indent="1"/>
    </xf>
    <xf numFmtId="0" fontId="1" fillId="0" borderId="5" xfId="0" applyFont="1" applyBorder="1" applyAlignment="1">
      <alignment horizontal="left" vertical="center" indent="1"/>
    </xf>
    <xf numFmtId="0" fontId="1" fillId="0" borderId="6" xfId="0" applyFont="1" applyBorder="1" applyAlignment="1">
      <alignment horizontal="left" vertical="center" indent="1"/>
    </xf>
    <xf numFmtId="0" fontId="1" fillId="0" borderId="7" xfId="0" applyFont="1" applyBorder="1" applyAlignment="1">
      <alignment horizontal="left" vertical="center" indent="1"/>
    </xf>
    <xf numFmtId="0" fontId="2" fillId="0" borderId="8" xfId="0" applyFont="1" applyBorder="1" applyAlignment="1" applyProtection="1">
      <alignment horizontal="left" vertical="center" wrapText="1" indent="1"/>
      <protection locked="0"/>
    </xf>
    <xf numFmtId="0" fontId="2" fillId="0" borderId="9" xfId="0" applyFont="1" applyBorder="1" applyAlignment="1" applyProtection="1">
      <alignment horizontal="left" vertical="center" wrapText="1" indent="1"/>
      <protection locked="0"/>
    </xf>
    <xf numFmtId="0" fontId="2" fillId="0" borderId="10" xfId="0" applyFont="1" applyBorder="1" applyAlignment="1" applyProtection="1">
      <alignment horizontal="left" vertical="center" wrapText="1" indent="1"/>
      <protection locked="0"/>
    </xf>
    <xf numFmtId="0" fontId="0" fillId="0" borderId="9" xfId="0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3" fillId="0" borderId="8" xfId="0" applyFont="1" applyBorder="1" applyAlignment="1">
      <alignment horizontal="left" vertical="top" indent="1"/>
    </xf>
    <xf numFmtId="0" fontId="0" fillId="0" borderId="9" xfId="0" applyBorder="1" applyAlignment="1">
      <alignment horizontal="left" vertical="top" indent="1"/>
    </xf>
    <xf numFmtId="0" fontId="0" fillId="0" borderId="10" xfId="0" applyBorder="1" applyAlignment="1">
      <alignment horizontal="left" vertical="top" indent="1"/>
    </xf>
    <xf numFmtId="0" fontId="11" fillId="0" borderId="3" xfId="0" applyFont="1" applyBorder="1" applyAlignment="1">
      <alignment horizontal="left" vertical="center" indent="14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9" fillId="0" borderId="8" xfId="0" applyFont="1" applyBorder="1" applyAlignment="1">
      <alignment horizontal="left" vertical="center" indent="1"/>
    </xf>
    <xf numFmtId="0" fontId="9" fillId="0" borderId="9" xfId="0" applyFont="1" applyBorder="1" applyAlignment="1">
      <alignment horizontal="left" vertical="center" indent="1"/>
    </xf>
    <xf numFmtId="0" fontId="9" fillId="0" borderId="10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left" vertical="top" indent="1"/>
    </xf>
    <xf numFmtId="0" fontId="2" fillId="0" borderId="10" xfId="0" applyFont="1" applyBorder="1" applyAlignment="1">
      <alignment horizontal="left" vertical="top" indent="1"/>
    </xf>
    <xf numFmtId="0" fontId="0" fillId="0" borderId="9" xfId="0" applyBorder="1" applyAlignment="1" applyProtection="1">
      <alignment horizontal="left" vertical="center" wrapText="1" indent="1"/>
      <protection locked="0"/>
    </xf>
    <xf numFmtId="0" fontId="0" fillId="0" borderId="10" xfId="0" applyBorder="1" applyAlignment="1" applyProtection="1">
      <alignment horizontal="left" vertical="center" wrapText="1" indent="1"/>
      <protection locked="0"/>
    </xf>
    <xf numFmtId="0" fontId="0" fillId="0" borderId="1" xfId="0" applyBorder="1" applyAlignment="1"/>
    <xf numFmtId="0" fontId="6" fillId="0" borderId="1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3" fillId="0" borderId="8" xfId="0" applyFont="1" applyBorder="1" applyAlignment="1" applyProtection="1">
      <alignment horizontal="left" vertical="center" wrapText="1" indent="1"/>
      <protection locked="0"/>
    </xf>
    <xf numFmtId="0" fontId="1" fillId="0" borderId="9" xfId="0" applyFont="1" applyBorder="1" applyAlignment="1" applyProtection="1">
      <alignment horizontal="left" vertical="center" wrapText="1" indent="1"/>
      <protection locked="0"/>
    </xf>
    <xf numFmtId="0" fontId="1" fillId="0" borderId="10" xfId="0" applyFont="1" applyBorder="1" applyAlignment="1" applyProtection="1">
      <alignment horizontal="left" vertical="center" wrapText="1" indent="1"/>
      <protection locked="0"/>
    </xf>
    <xf numFmtId="0" fontId="2" fillId="0" borderId="13" xfId="0" applyFont="1" applyBorder="1" applyAlignment="1" applyProtection="1">
      <alignment horizontal="left" vertical="center" wrapText="1" indent="1"/>
      <protection locked="0"/>
    </xf>
    <xf numFmtId="0" fontId="2" fillId="0" borderId="11" xfId="0" applyFont="1" applyBorder="1" applyAlignment="1" applyProtection="1">
      <alignment horizontal="left" vertical="center" wrapText="1" indent="1"/>
      <protection locked="0"/>
    </xf>
    <xf numFmtId="0" fontId="2" fillId="0" borderId="0" xfId="0" applyFont="1" applyBorder="1" applyAlignment="1" applyProtection="1">
      <alignment horizontal="left" vertical="center" wrapText="1" indent="1"/>
      <protection locked="0"/>
    </xf>
    <xf numFmtId="0" fontId="2" fillId="0" borderId="12" xfId="0" applyFont="1" applyBorder="1" applyAlignment="1" applyProtection="1">
      <alignment horizontal="left" vertical="center" wrapText="1" indent="1"/>
      <protection locked="0"/>
    </xf>
    <xf numFmtId="0" fontId="2" fillId="0" borderId="5" xfId="0" applyFont="1" applyBorder="1" applyAlignment="1" applyProtection="1">
      <alignment horizontal="left" vertical="top" wrapText="1" indent="1"/>
      <protection locked="0"/>
    </xf>
    <xf numFmtId="0" fontId="0" fillId="0" borderId="6" xfId="0" applyBorder="1" applyAlignment="1">
      <alignment horizontal="left" vertical="top" wrapText="1" indent="1"/>
    </xf>
    <xf numFmtId="0" fontId="0" fillId="0" borderId="7" xfId="0" applyBorder="1" applyAlignment="1">
      <alignment horizontal="left" vertical="top" wrapText="1" indent="1"/>
    </xf>
    <xf numFmtId="0" fontId="2" fillId="0" borderId="8" xfId="0" applyFont="1" applyBorder="1" applyAlignment="1" applyProtection="1">
      <alignment horizontal="left" vertical="top" wrapText="1" indent="1"/>
      <protection locked="0"/>
    </xf>
    <xf numFmtId="0" fontId="0" fillId="0" borderId="10" xfId="0" applyBorder="1"/>
    <xf numFmtId="0" fontId="2" fillId="0" borderId="8" xfId="0" applyFont="1" applyBorder="1" applyAlignment="1" applyProtection="1">
      <alignment horizontal="left" vertical="center" wrapText="1" indent="1"/>
    </xf>
    <xf numFmtId="0" fontId="0" fillId="0" borderId="10" xfId="0" applyBorder="1" applyAlignment="1" applyProtection="1">
      <alignment horizontal="left" vertical="center" wrapText="1" indent="1"/>
    </xf>
    <xf numFmtId="0" fontId="3" fillId="0" borderId="8" xfId="0" applyFont="1" applyBorder="1" applyAlignment="1" applyProtection="1">
      <alignment horizontal="left" vertical="center" wrapText="1" indent="1"/>
    </xf>
    <xf numFmtId="0" fontId="1" fillId="0" borderId="9" xfId="0" applyFont="1" applyBorder="1" applyAlignment="1" applyProtection="1">
      <alignment horizontal="left" vertical="center" wrapText="1" indent="1"/>
    </xf>
    <xf numFmtId="0" fontId="1" fillId="0" borderId="10" xfId="0" applyFont="1" applyBorder="1" applyAlignment="1" applyProtection="1">
      <alignment horizontal="left" vertical="center" wrapText="1" indent="1"/>
    </xf>
    <xf numFmtId="0" fontId="0" fillId="0" borderId="9" xfId="0" applyBorder="1" applyAlignment="1" applyProtection="1">
      <alignment horizontal="left" vertical="center" wrapText="1" indent="1"/>
    </xf>
    <xf numFmtId="0" fontId="2" fillId="0" borderId="13" xfId="0" applyFont="1" applyBorder="1" applyAlignment="1" applyProtection="1">
      <alignment horizontal="left" vertical="center" wrapText="1" indent="1"/>
    </xf>
    <xf numFmtId="0" fontId="2" fillId="0" borderId="11" xfId="0" applyFont="1" applyBorder="1" applyAlignment="1" applyProtection="1">
      <alignment horizontal="left" vertical="center" wrapText="1" indent="1"/>
    </xf>
    <xf numFmtId="0" fontId="2" fillId="0" borderId="0" xfId="0" applyFont="1" applyBorder="1" applyAlignment="1" applyProtection="1">
      <alignment horizontal="left" vertical="center" wrapText="1" indent="1"/>
    </xf>
    <xf numFmtId="0" fontId="2" fillId="0" borderId="12" xfId="0" applyFont="1" applyBorder="1" applyAlignment="1" applyProtection="1">
      <alignment horizontal="left" vertical="center" wrapText="1" indent="1"/>
    </xf>
    <xf numFmtId="0" fontId="2" fillId="0" borderId="5" xfId="0" applyFont="1" applyBorder="1" applyAlignment="1" applyProtection="1">
      <alignment horizontal="left" vertical="top" wrapText="1" indent="1"/>
    </xf>
    <xf numFmtId="0" fontId="0" fillId="0" borderId="6" xfId="0" applyBorder="1" applyAlignment="1" applyProtection="1">
      <alignment horizontal="left" vertical="top" wrapText="1" indent="1"/>
    </xf>
    <xf numFmtId="0" fontId="0" fillId="0" borderId="7" xfId="0" applyBorder="1" applyAlignment="1" applyProtection="1">
      <alignment horizontal="left" vertical="top" wrapText="1" indent="1"/>
    </xf>
    <xf numFmtId="0" fontId="2" fillId="0" borderId="8" xfId="0" applyFont="1" applyBorder="1" applyAlignment="1" applyProtection="1">
      <alignment horizontal="left" vertical="top" wrapText="1" indent="1"/>
    </xf>
    <xf numFmtId="0" fontId="2" fillId="0" borderId="10" xfId="0" applyFont="1" applyBorder="1" applyAlignment="1" applyProtection="1">
      <alignment horizontal="left" vertical="top" wrapText="1" indent="1"/>
    </xf>
    <xf numFmtId="0" fontId="11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0" fillId="0" borderId="10" xfId="0" applyBorder="1" applyProtection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229219</xdr:colOff>
      <xdr:row>0</xdr:row>
      <xdr:rowOff>76200</xdr:rowOff>
    </xdr:from>
    <xdr:to>
      <xdr:col>0</xdr:col>
      <xdr:colOff>1017286</xdr:colOff>
      <xdr:row>3</xdr:row>
      <xdr:rowOff>19050</xdr:rowOff>
    </xdr:to>
    <xdr:pic>
      <xdr:nvPicPr>
        <xdr:cNvPr id="2" name="Obrázek 1" descr="logo EP NOVÉ střední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9219" y="76200"/>
          <a:ext cx="791242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229219</xdr:colOff>
      <xdr:row>0</xdr:row>
      <xdr:rowOff>76200</xdr:rowOff>
    </xdr:from>
    <xdr:to>
      <xdr:col>0</xdr:col>
      <xdr:colOff>1020461</xdr:colOff>
      <xdr:row>3</xdr:row>
      <xdr:rowOff>19050</xdr:rowOff>
    </xdr:to>
    <xdr:pic>
      <xdr:nvPicPr>
        <xdr:cNvPr id="2" name="Obrázek 1" descr="logo EP NOVÉ střední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9219" y="76200"/>
          <a:ext cx="791242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229219</xdr:colOff>
      <xdr:row>0</xdr:row>
      <xdr:rowOff>76200</xdr:rowOff>
    </xdr:from>
    <xdr:to>
      <xdr:col>0</xdr:col>
      <xdr:colOff>1020461</xdr:colOff>
      <xdr:row>3</xdr:row>
      <xdr:rowOff>19050</xdr:rowOff>
    </xdr:to>
    <xdr:pic>
      <xdr:nvPicPr>
        <xdr:cNvPr id="2" name="Obrázek 1" descr="logo EP NOVÉ střední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9219" y="76200"/>
          <a:ext cx="791242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p@eproznov.c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p@eproznov.cz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p@eproznov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6"/>
  <sheetViews>
    <sheetView tabSelected="1" view="pageLayout" zoomScaleNormal="100" workbookViewId="0">
      <selection activeCell="A26" sqref="A26"/>
    </sheetView>
  </sheetViews>
  <sheetFormatPr defaultColWidth="9" defaultRowHeight="14.5" x14ac:dyDescent="0.35"/>
  <cols>
    <col min="1" max="1" width="16.54296875" customWidth="1"/>
    <col min="2" max="5" width="17.7265625" customWidth="1"/>
  </cols>
  <sheetData>
    <row r="1" spans="1:5" ht="27" customHeight="1" x14ac:dyDescent="0.35">
      <c r="A1" s="44"/>
      <c r="B1" s="45" t="s">
        <v>0</v>
      </c>
      <c r="C1" s="46"/>
      <c r="D1" s="46"/>
      <c r="E1" s="46"/>
    </row>
    <row r="2" spans="1:5" ht="21" customHeight="1" x14ac:dyDescent="0.35">
      <c r="A2" s="44"/>
      <c r="B2" s="47" t="s">
        <v>5</v>
      </c>
      <c r="C2" s="48"/>
      <c r="D2" s="48"/>
      <c r="E2" s="48"/>
    </row>
    <row r="3" spans="1:5" ht="15" customHeight="1" x14ac:dyDescent="0.35">
      <c r="A3" s="44"/>
      <c r="B3" s="17" t="s">
        <v>1</v>
      </c>
      <c r="C3" s="18"/>
      <c r="D3" s="18"/>
      <c r="E3" s="19"/>
    </row>
    <row r="4" spans="1:5" ht="7.5" customHeight="1" x14ac:dyDescent="0.35">
      <c r="A4" s="44"/>
      <c r="B4" s="20"/>
      <c r="C4" s="21"/>
      <c r="D4" s="21"/>
      <c r="E4" s="22"/>
    </row>
    <row r="5" spans="1:5" ht="35.25" customHeight="1" x14ac:dyDescent="0.35">
      <c r="A5" s="5" t="s">
        <v>7</v>
      </c>
      <c r="B5" s="49" t="s">
        <v>26</v>
      </c>
      <c r="C5" s="50"/>
      <c r="D5" s="50"/>
      <c r="E5" s="51"/>
    </row>
    <row r="6" spans="1:5" ht="19.75" customHeight="1" x14ac:dyDescent="0.35">
      <c r="A6" s="5" t="s">
        <v>8</v>
      </c>
      <c r="B6" s="23" t="s">
        <v>27</v>
      </c>
      <c r="C6" s="42"/>
      <c r="D6" s="42"/>
      <c r="E6" s="43"/>
    </row>
    <row r="7" spans="1:5" ht="19.75" customHeight="1" x14ac:dyDescent="0.35">
      <c r="A7" s="6" t="s">
        <v>19</v>
      </c>
      <c r="B7" s="23" t="s">
        <v>28</v>
      </c>
      <c r="C7" s="42"/>
      <c r="D7" s="42"/>
      <c r="E7" s="43"/>
    </row>
    <row r="8" spans="1:5" ht="15" customHeight="1" x14ac:dyDescent="0.35">
      <c r="A8" s="6" t="s">
        <v>9</v>
      </c>
      <c r="B8" s="52" t="s">
        <v>31</v>
      </c>
      <c r="C8" s="52"/>
      <c r="D8" s="52"/>
      <c r="E8" s="52"/>
    </row>
    <row r="9" spans="1:5" ht="15" customHeight="1" x14ac:dyDescent="0.35">
      <c r="A9" s="7"/>
      <c r="B9" s="53" t="s">
        <v>29</v>
      </c>
      <c r="C9" s="54"/>
      <c r="D9" s="54"/>
      <c r="E9" s="55"/>
    </row>
    <row r="10" spans="1:5" ht="15" customHeight="1" x14ac:dyDescent="0.35">
      <c r="A10" s="8"/>
      <c r="B10" s="56"/>
      <c r="C10" s="57"/>
      <c r="D10" s="57"/>
      <c r="E10" s="58"/>
    </row>
    <row r="11" spans="1:5" ht="17.149999999999999" customHeight="1" x14ac:dyDescent="0.35">
      <c r="A11" s="5" t="s">
        <v>10</v>
      </c>
      <c r="B11" s="23" t="s">
        <v>23</v>
      </c>
      <c r="C11" s="43"/>
      <c r="D11" s="5" t="s">
        <v>16</v>
      </c>
      <c r="E11" s="1" t="s">
        <v>34</v>
      </c>
    </row>
    <row r="12" spans="1:5" ht="17.149999999999999" customHeight="1" x14ac:dyDescent="0.35">
      <c r="A12" s="5" t="s">
        <v>11</v>
      </c>
      <c r="B12" s="23" t="s">
        <v>24</v>
      </c>
      <c r="C12" s="43"/>
      <c r="D12" s="5" t="s">
        <v>13</v>
      </c>
      <c r="E12" s="15" t="s">
        <v>36</v>
      </c>
    </row>
    <row r="13" spans="1:5" ht="17.149999999999999" customHeight="1" x14ac:dyDescent="0.35">
      <c r="A13" s="5" t="s">
        <v>20</v>
      </c>
      <c r="B13" s="59" t="s">
        <v>30</v>
      </c>
      <c r="C13" s="60"/>
      <c r="D13" s="5" t="s">
        <v>14</v>
      </c>
      <c r="E13" s="1" t="s">
        <v>35</v>
      </c>
    </row>
    <row r="14" spans="1:5" x14ac:dyDescent="0.35">
      <c r="A14" s="28"/>
      <c r="B14" s="29"/>
      <c r="C14" s="29"/>
      <c r="D14" s="29"/>
      <c r="E14" s="30"/>
    </row>
    <row r="15" spans="1:5" ht="16.399999999999999" customHeight="1" x14ac:dyDescent="0.35">
      <c r="A15" s="5" t="s">
        <v>12</v>
      </c>
      <c r="B15" s="37" t="s">
        <v>6</v>
      </c>
      <c r="C15" s="38"/>
      <c r="D15" s="39"/>
      <c r="E15" s="9" t="s">
        <v>15</v>
      </c>
    </row>
    <row r="16" spans="1:5" x14ac:dyDescent="0.35">
      <c r="A16" s="16"/>
      <c r="B16" s="23"/>
      <c r="C16" s="26"/>
      <c r="D16" s="27"/>
      <c r="E16" s="13"/>
    </row>
    <row r="17" spans="1:5" x14ac:dyDescent="0.35">
      <c r="A17" s="12"/>
      <c r="B17" s="23"/>
      <c r="C17" s="26"/>
      <c r="D17" s="27"/>
      <c r="E17" s="13"/>
    </row>
    <row r="18" spans="1:5" x14ac:dyDescent="0.35">
      <c r="A18" s="28"/>
      <c r="B18" s="29"/>
      <c r="C18" s="29"/>
      <c r="D18" s="29"/>
      <c r="E18" s="30"/>
    </row>
    <row r="19" spans="1:5" ht="15" customHeight="1" x14ac:dyDescent="0.35">
      <c r="A19" s="31" t="s">
        <v>2</v>
      </c>
      <c r="B19" s="32"/>
      <c r="C19" s="32"/>
      <c r="D19" s="32"/>
      <c r="E19" s="33"/>
    </row>
    <row r="20" spans="1:5" ht="15" customHeight="1" x14ac:dyDescent="0.35">
      <c r="A20" s="34"/>
      <c r="B20" s="35"/>
      <c r="C20" s="35"/>
      <c r="D20" s="35"/>
      <c r="E20" s="36"/>
    </row>
    <row r="21" spans="1:5" ht="16.5" customHeight="1" x14ac:dyDescent="0.35">
      <c r="A21" s="4" t="s">
        <v>17</v>
      </c>
      <c r="B21" s="37" t="s">
        <v>18</v>
      </c>
      <c r="C21" s="38"/>
      <c r="D21" s="39"/>
      <c r="E21" s="10" t="s">
        <v>22</v>
      </c>
    </row>
    <row r="22" spans="1:5" x14ac:dyDescent="0.35">
      <c r="A22" s="28"/>
      <c r="B22" s="40"/>
      <c r="C22" s="40"/>
      <c r="D22" s="40"/>
      <c r="E22" s="41"/>
    </row>
    <row r="23" spans="1:5" ht="15" customHeight="1" x14ac:dyDescent="0.35">
      <c r="A23" s="1" t="s">
        <v>37</v>
      </c>
      <c r="B23" s="23" t="s">
        <v>25</v>
      </c>
      <c r="C23" s="24"/>
      <c r="D23" s="25"/>
      <c r="E23" s="3">
        <v>11</v>
      </c>
    </row>
    <row r="24" spans="1:5" ht="15" customHeight="1" x14ac:dyDescent="0.35">
      <c r="A24" s="1" t="s">
        <v>38</v>
      </c>
      <c r="B24" s="23" t="s">
        <v>33</v>
      </c>
      <c r="C24" s="24"/>
      <c r="D24" s="25"/>
      <c r="E24" s="3"/>
    </row>
    <row r="25" spans="1:5" ht="15" customHeight="1" x14ac:dyDescent="0.35">
      <c r="A25" s="1" t="s">
        <v>39</v>
      </c>
      <c r="B25" s="23" t="s">
        <v>32</v>
      </c>
      <c r="C25" s="24"/>
      <c r="D25" s="25"/>
      <c r="E25" s="3">
        <v>8</v>
      </c>
    </row>
    <row r="26" spans="1:5" x14ac:dyDescent="0.35">
      <c r="A26" s="1"/>
      <c r="B26" s="23"/>
      <c r="C26" s="24"/>
      <c r="D26" s="25"/>
      <c r="E26" s="3"/>
    </row>
    <row r="27" spans="1:5" ht="15" customHeight="1" x14ac:dyDescent="0.35">
      <c r="A27" s="1"/>
      <c r="B27" s="23"/>
      <c r="C27" s="24"/>
      <c r="D27" s="25"/>
      <c r="E27" s="3"/>
    </row>
    <row r="28" spans="1:5" x14ac:dyDescent="0.35">
      <c r="A28" s="1"/>
      <c r="B28" s="23"/>
      <c r="C28" s="24"/>
      <c r="D28" s="25"/>
      <c r="E28" s="3"/>
    </row>
    <row r="29" spans="1:5" x14ac:dyDescent="0.35">
      <c r="A29" s="1"/>
      <c r="B29" s="23"/>
      <c r="C29" s="24"/>
      <c r="D29" s="25"/>
      <c r="E29" s="3"/>
    </row>
    <row r="30" spans="1:5" x14ac:dyDescent="0.35">
      <c r="A30" s="1"/>
      <c r="B30" s="23"/>
      <c r="C30" s="24"/>
      <c r="D30" s="25"/>
      <c r="E30" s="3"/>
    </row>
    <row r="31" spans="1:5" x14ac:dyDescent="0.35">
      <c r="A31" s="1"/>
      <c r="B31" s="23"/>
      <c r="C31" s="24"/>
      <c r="D31" s="25"/>
      <c r="E31" s="3"/>
    </row>
    <row r="32" spans="1:5" x14ac:dyDescent="0.35">
      <c r="A32" s="1"/>
      <c r="B32" s="23"/>
      <c r="C32" s="24"/>
      <c r="D32" s="25"/>
      <c r="E32" s="3"/>
    </row>
    <row r="33" spans="1:5" x14ac:dyDescent="0.35">
      <c r="A33" s="1"/>
      <c r="B33" s="23"/>
      <c r="C33" s="24"/>
      <c r="D33" s="25"/>
      <c r="E33" s="3"/>
    </row>
    <row r="34" spans="1:5" x14ac:dyDescent="0.35">
      <c r="A34" s="1"/>
      <c r="B34" s="23"/>
      <c r="C34" s="24"/>
      <c r="D34" s="25"/>
      <c r="E34" s="3"/>
    </row>
    <row r="35" spans="1:5" x14ac:dyDescent="0.35">
      <c r="A35" s="1"/>
      <c r="B35" s="23"/>
      <c r="C35" s="24"/>
      <c r="D35" s="25"/>
      <c r="E35" s="3"/>
    </row>
    <row r="36" spans="1:5" x14ac:dyDescent="0.35">
      <c r="A36" s="1"/>
      <c r="B36" s="23"/>
      <c r="C36" s="24"/>
      <c r="D36" s="25"/>
      <c r="E36" s="3"/>
    </row>
    <row r="37" spans="1:5" x14ac:dyDescent="0.35">
      <c r="A37" s="1"/>
      <c r="B37" s="23"/>
      <c r="C37" s="24"/>
      <c r="D37" s="25"/>
      <c r="E37" s="3"/>
    </row>
    <row r="38" spans="1:5" x14ac:dyDescent="0.35">
      <c r="A38" s="1"/>
      <c r="B38" s="23"/>
      <c r="C38" s="24"/>
      <c r="D38" s="25"/>
      <c r="E38" s="3"/>
    </row>
    <row r="39" spans="1:5" x14ac:dyDescent="0.35">
      <c r="A39" s="1"/>
      <c r="B39" s="23"/>
      <c r="C39" s="24"/>
      <c r="D39" s="25"/>
      <c r="E39" s="3"/>
    </row>
    <row r="40" spans="1:5" x14ac:dyDescent="0.35">
      <c r="A40" s="1"/>
      <c r="B40" s="23"/>
      <c r="C40" s="24"/>
      <c r="D40" s="25"/>
      <c r="E40" s="3"/>
    </row>
    <row r="41" spans="1:5" x14ac:dyDescent="0.35">
      <c r="A41" s="1"/>
      <c r="B41" s="23"/>
      <c r="C41" s="24"/>
      <c r="D41" s="25"/>
      <c r="E41" s="3"/>
    </row>
    <row r="42" spans="1:5" x14ac:dyDescent="0.35">
      <c r="A42" s="1"/>
      <c r="B42" s="23"/>
      <c r="C42" s="24"/>
      <c r="D42" s="25"/>
      <c r="E42" s="3"/>
    </row>
    <row r="43" spans="1:5" x14ac:dyDescent="0.35">
      <c r="A43" s="1"/>
      <c r="B43" s="23"/>
      <c r="C43" s="24"/>
      <c r="D43" s="25"/>
      <c r="E43" s="3"/>
    </row>
    <row r="44" spans="1:5" x14ac:dyDescent="0.35">
      <c r="A44" s="1"/>
      <c r="B44" s="23"/>
      <c r="C44" s="24"/>
      <c r="D44" s="25"/>
      <c r="E44" s="2"/>
    </row>
    <row r="45" spans="1:5" x14ac:dyDescent="0.35">
      <c r="A45" s="1"/>
      <c r="B45" s="23"/>
      <c r="C45" s="24"/>
      <c r="D45" s="25"/>
      <c r="E45" s="2"/>
    </row>
    <row r="46" spans="1:5" x14ac:dyDescent="0.35">
      <c r="A46" s="1"/>
      <c r="B46" s="23"/>
      <c r="C46" s="24"/>
      <c r="D46" s="25"/>
      <c r="E46" s="2"/>
    </row>
  </sheetData>
  <mergeCells count="45">
    <mergeCell ref="B7:E7"/>
    <mergeCell ref="B24:D24"/>
    <mergeCell ref="A1:A4"/>
    <mergeCell ref="B1:E1"/>
    <mergeCell ref="B2:E2"/>
    <mergeCell ref="B5:E5"/>
    <mergeCell ref="B17:D17"/>
    <mergeCell ref="B6:E6"/>
    <mergeCell ref="B8:E8"/>
    <mergeCell ref="B9:E9"/>
    <mergeCell ref="B10:E10"/>
    <mergeCell ref="B11:C11"/>
    <mergeCell ref="B12:C12"/>
    <mergeCell ref="B13:C13"/>
    <mergeCell ref="A14:E14"/>
    <mergeCell ref="B15:D15"/>
    <mergeCell ref="B16:D16"/>
    <mergeCell ref="A18:E18"/>
    <mergeCell ref="A19:E20"/>
    <mergeCell ref="B21:D21"/>
    <mergeCell ref="A22:E22"/>
    <mergeCell ref="B23:D23"/>
    <mergeCell ref="B46:D46"/>
    <mergeCell ref="B37:D37"/>
    <mergeCell ref="B38:D38"/>
    <mergeCell ref="B39:D39"/>
    <mergeCell ref="B40:D40"/>
    <mergeCell ref="B41:D41"/>
    <mergeCell ref="B42:D42"/>
    <mergeCell ref="B3:E4"/>
    <mergeCell ref="B43:D43"/>
    <mergeCell ref="B44:D44"/>
    <mergeCell ref="B45:D45"/>
    <mergeCell ref="B31:D31"/>
    <mergeCell ref="B32:D32"/>
    <mergeCell ref="B33:D33"/>
    <mergeCell ref="B34:D34"/>
    <mergeCell ref="B35:D35"/>
    <mergeCell ref="B36:D36"/>
    <mergeCell ref="B25:D25"/>
    <mergeCell ref="B26:D26"/>
    <mergeCell ref="B27:D27"/>
    <mergeCell ref="B28:D28"/>
    <mergeCell ref="B29:D29"/>
    <mergeCell ref="B30:D30"/>
  </mergeCells>
  <phoneticPr fontId="13" type="noConversion"/>
  <hyperlinks>
    <hyperlink ref="B3" r:id="rId1" display="mailto:ep@eproznov.cz" xr:uid="{00000000-0004-0000-0000-000000000000}"/>
  </hyperlinks>
  <pageMargins left="0.7" right="0.46875" top="0.78740157499999996" bottom="0.78740157499999996" header="0.3" footer="0.3"/>
  <pageSetup paperSize="9" orientation="portrait" horizontalDpi="4294967293" verticalDpi="4294967293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4"/>
  <sheetViews>
    <sheetView view="pageLayout" zoomScaleNormal="100" workbookViewId="0">
      <selection activeCell="E14" sqref="E14"/>
    </sheetView>
  </sheetViews>
  <sheetFormatPr defaultColWidth="9" defaultRowHeight="14.5" x14ac:dyDescent="0.35"/>
  <cols>
    <col min="1" max="1" width="16.54296875" customWidth="1"/>
    <col min="2" max="5" width="17.7265625" customWidth="1"/>
  </cols>
  <sheetData>
    <row r="1" spans="1:5" ht="27" customHeight="1" x14ac:dyDescent="0.35">
      <c r="A1" s="44"/>
      <c r="B1" s="45" t="s">
        <v>0</v>
      </c>
      <c r="C1" s="46"/>
      <c r="D1" s="46"/>
      <c r="E1" s="46"/>
    </row>
    <row r="2" spans="1:5" ht="21" customHeight="1" x14ac:dyDescent="0.35">
      <c r="A2" s="44"/>
      <c r="B2" s="47" t="s">
        <v>5</v>
      </c>
      <c r="C2" s="48"/>
      <c r="D2" s="48"/>
      <c r="E2" s="48"/>
    </row>
    <row r="3" spans="1:5" ht="15" customHeight="1" x14ac:dyDescent="0.35">
      <c r="A3" s="44"/>
      <c r="B3" s="17" t="s">
        <v>1</v>
      </c>
      <c r="C3" s="18"/>
      <c r="D3" s="18"/>
      <c r="E3" s="19"/>
    </row>
    <row r="4" spans="1:5" ht="7.5" customHeight="1" x14ac:dyDescent="0.35">
      <c r="A4" s="44"/>
      <c r="B4" s="20"/>
      <c r="C4" s="21"/>
      <c r="D4" s="21"/>
      <c r="E4" s="22"/>
    </row>
    <row r="5" spans="1:5" ht="35.25" customHeight="1" x14ac:dyDescent="0.35">
      <c r="A5" s="5" t="s">
        <v>7</v>
      </c>
      <c r="B5" s="63" t="str">
        <f>CONCATENATE(SD!zakázka)</f>
        <v>Stavební úpravy 1.PP objektu D1-I.IK katetrizační sály</v>
      </c>
      <c r="C5" s="64"/>
      <c r="D5" s="64"/>
      <c r="E5" s="65"/>
    </row>
    <row r="6" spans="1:5" ht="19.75" customHeight="1" x14ac:dyDescent="0.35">
      <c r="A6" s="5" t="s">
        <v>8</v>
      </c>
      <c r="B6" s="61" t="str">
        <f>CONCATENATE(SD!zákazník)</f>
        <v>Fakultní nemocnice Olomouc</v>
      </c>
      <c r="C6" s="66"/>
      <c r="D6" s="66"/>
      <c r="E6" s="62"/>
    </row>
    <row r="7" spans="1:5" ht="19.75" customHeight="1" x14ac:dyDescent="0.35">
      <c r="A7" s="6" t="s">
        <v>19</v>
      </c>
      <c r="B7" s="61" t="str">
        <f>CONCATENATE(SD!B7)</f>
        <v>Olomouc</v>
      </c>
      <c r="C7" s="66"/>
      <c r="D7" s="66"/>
      <c r="E7" s="62"/>
    </row>
    <row r="8" spans="1:5" ht="15" customHeight="1" x14ac:dyDescent="0.35">
      <c r="A8" s="6" t="s">
        <v>9</v>
      </c>
      <c r="B8" s="67" t="str">
        <f>CONCATENATE(SD!objekt1)</f>
        <v>D.1.4 Technika prostředí staveb</v>
      </c>
      <c r="C8" s="67"/>
      <c r="D8" s="67"/>
      <c r="E8" s="67"/>
    </row>
    <row r="9" spans="1:5" ht="15" customHeight="1" x14ac:dyDescent="0.35">
      <c r="A9" s="7"/>
      <c r="B9" s="68" t="str">
        <f>CONCATENATE(SD!objekt2)</f>
        <v>D.1.4.2 Vzduchotechnika</v>
      </c>
      <c r="C9" s="69"/>
      <c r="D9" s="69"/>
      <c r="E9" s="70"/>
    </row>
    <row r="10" spans="1:5" ht="15" customHeight="1" x14ac:dyDescent="0.35">
      <c r="A10" s="8"/>
      <c r="B10" s="71" t="str">
        <f>CONCATENATE(SD!objekt3)</f>
        <v/>
      </c>
      <c r="C10" s="72"/>
      <c r="D10" s="72"/>
      <c r="E10" s="73"/>
    </row>
    <row r="11" spans="1:5" ht="17.149999999999999" customHeight="1" x14ac:dyDescent="0.35">
      <c r="A11" s="5" t="s">
        <v>10</v>
      </c>
      <c r="B11" s="61" t="str">
        <f>CONCATENATE(SD!zpracoval)</f>
        <v>Ing. Jan Vaculín</v>
      </c>
      <c r="C11" s="62"/>
      <c r="D11" s="5" t="s">
        <v>16</v>
      </c>
      <c r="E11" s="11" t="str">
        <f>CONCATENATE(SD!čiszak)</f>
        <v>K19169018</v>
      </c>
    </row>
    <row r="12" spans="1:5" ht="17.149999999999999" customHeight="1" x14ac:dyDescent="0.35">
      <c r="A12" s="5" t="s">
        <v>11</v>
      </c>
      <c r="B12" s="61" t="str">
        <f>CONCATENATE(SD!kontroloval)</f>
        <v>Ing. Jiří Tvarůžek</v>
      </c>
      <c r="C12" s="62"/>
      <c r="D12" s="5" t="s">
        <v>13</v>
      </c>
      <c r="E12" s="14" t="str">
        <f>CONCATENATE(SD!datum)</f>
        <v>09/2020</v>
      </c>
    </row>
    <row r="13" spans="1:5" ht="17.149999999999999" customHeight="1" x14ac:dyDescent="0.35">
      <c r="A13" s="5" t="s">
        <v>20</v>
      </c>
      <c r="B13" s="74" t="str">
        <f>CONCATENATE(SD!schválil)</f>
        <v>Ing. Miroslav Běhal</v>
      </c>
      <c r="C13" s="75"/>
      <c r="D13" s="5" t="s">
        <v>14</v>
      </c>
      <c r="E13" s="11" t="str">
        <f>CONCATENATE(SD!stupen)</f>
        <v>DSPS</v>
      </c>
    </row>
    <row r="14" spans="1:5" ht="17.149999999999999" customHeight="1" x14ac:dyDescent="0.35">
      <c r="A14" s="5" t="s">
        <v>21</v>
      </c>
      <c r="B14" s="74" t="str">
        <f>CONCATENATE(SD!A23)</f>
        <v>19169V8-01</v>
      </c>
      <c r="C14" s="75"/>
      <c r="D14" s="5" t="s">
        <v>22</v>
      </c>
      <c r="E14" s="11" t="str">
        <f>CONCATENATE(SD!E23)</f>
        <v>11</v>
      </c>
    </row>
    <row r="15" spans="1:5" x14ac:dyDescent="0.35">
      <c r="A15" s="28"/>
      <c r="B15" s="29"/>
      <c r="C15" s="29"/>
      <c r="D15" s="29"/>
      <c r="E15" s="30"/>
    </row>
    <row r="16" spans="1:5" ht="16.399999999999999" customHeight="1" x14ac:dyDescent="0.35">
      <c r="A16" s="5" t="s">
        <v>12</v>
      </c>
      <c r="B16" s="37" t="s">
        <v>6</v>
      </c>
      <c r="C16" s="38"/>
      <c r="D16" s="39"/>
      <c r="E16" s="9" t="s">
        <v>15</v>
      </c>
    </row>
    <row r="17" spans="1:5" x14ac:dyDescent="0.35">
      <c r="A17" s="12" t="str">
        <f>CONCATENATE(SD!A16)</f>
        <v/>
      </c>
      <c r="B17" s="23" t="str">
        <f>CONCATENATE(SD!B16)</f>
        <v/>
      </c>
      <c r="C17" s="26"/>
      <c r="D17" s="27"/>
      <c r="E17" s="13" t="str">
        <f>CONCATENATE(SD!E16)</f>
        <v/>
      </c>
    </row>
    <row r="18" spans="1:5" x14ac:dyDescent="0.35">
      <c r="A18" s="12" t="str">
        <f>CONCATENATE(SD!A17)</f>
        <v/>
      </c>
      <c r="B18" s="23" t="str">
        <f>CONCATENATE(SD!B17)</f>
        <v/>
      </c>
      <c r="C18" s="26"/>
      <c r="D18" s="27"/>
      <c r="E18" s="13" t="str">
        <f>CONCATENATE(SD!E17)</f>
        <v/>
      </c>
    </row>
    <row r="19" spans="1:5" x14ac:dyDescent="0.35">
      <c r="A19" s="28"/>
      <c r="B19" s="29"/>
      <c r="C19" s="29"/>
      <c r="D19" s="29"/>
      <c r="E19" s="30"/>
    </row>
    <row r="20" spans="1:5" ht="15" customHeight="1" x14ac:dyDescent="0.35">
      <c r="A20" s="76" t="s">
        <v>3</v>
      </c>
      <c r="B20" s="77"/>
      <c r="C20" s="77"/>
      <c r="D20" s="77"/>
      <c r="E20" s="78"/>
    </row>
    <row r="21" spans="1:5" ht="15" customHeight="1" x14ac:dyDescent="0.35">
      <c r="A21" s="79"/>
      <c r="B21" s="80"/>
      <c r="C21" s="80"/>
      <c r="D21" s="80"/>
      <c r="E21" s="81"/>
    </row>
    <row r="33" ht="15" customHeight="1" x14ac:dyDescent="0.35"/>
    <row r="34" ht="15" customHeight="1" x14ac:dyDescent="0.35"/>
  </sheetData>
  <mergeCells count="20">
    <mergeCell ref="B14:C14"/>
    <mergeCell ref="A20:E21"/>
    <mergeCell ref="B13:C13"/>
    <mergeCell ref="A15:E15"/>
    <mergeCell ref="B16:D16"/>
    <mergeCell ref="B17:D17"/>
    <mergeCell ref="B18:D18"/>
    <mergeCell ref="A19:E19"/>
    <mergeCell ref="B12:C12"/>
    <mergeCell ref="A1:A4"/>
    <mergeCell ref="B1:E1"/>
    <mergeCell ref="B2:E2"/>
    <mergeCell ref="B3:E4"/>
    <mergeCell ref="B5:E5"/>
    <mergeCell ref="B6:E6"/>
    <mergeCell ref="B7:E7"/>
    <mergeCell ref="B8:E8"/>
    <mergeCell ref="B9:E9"/>
    <mergeCell ref="B10:E10"/>
    <mergeCell ref="B11:C11"/>
  </mergeCells>
  <hyperlinks>
    <hyperlink ref="B3" r:id="rId1" display="mailto:ep@eproznov.cz" xr:uid="{00000000-0004-0000-0100-000000000000}"/>
  </hyperlinks>
  <pageMargins left="0.7" right="0.46875" top="0.78740157499999996" bottom="0.78740157499999996" header="0.3" footer="0.3"/>
  <pageSetup paperSize="9" orientation="portrait" r:id="rId2"/>
  <ignoredErrors>
    <ignoredError sqref="B17:B18" unlockedFormula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"/>
  <sheetViews>
    <sheetView view="pageLayout" zoomScaleNormal="100" workbookViewId="0">
      <selection activeCell="B5" sqref="B5:E5"/>
    </sheetView>
  </sheetViews>
  <sheetFormatPr defaultColWidth="9" defaultRowHeight="14.5" x14ac:dyDescent="0.35"/>
  <cols>
    <col min="1" max="1" width="16.54296875" customWidth="1"/>
    <col min="2" max="5" width="17.7265625" customWidth="1"/>
  </cols>
  <sheetData>
    <row r="1" spans="1:5" ht="27" customHeight="1" x14ac:dyDescent="0.35">
      <c r="A1" s="44"/>
      <c r="B1" s="45" t="s">
        <v>0</v>
      </c>
      <c r="C1" s="46"/>
      <c r="D1" s="46"/>
      <c r="E1" s="46"/>
    </row>
    <row r="2" spans="1:5" ht="21" customHeight="1" x14ac:dyDescent="0.35">
      <c r="A2" s="44"/>
      <c r="B2" s="47" t="s">
        <v>5</v>
      </c>
      <c r="C2" s="48"/>
      <c r="D2" s="48"/>
      <c r="E2" s="48"/>
    </row>
    <row r="3" spans="1:5" ht="15" customHeight="1" x14ac:dyDescent="0.35">
      <c r="A3" s="44"/>
      <c r="B3" s="17" t="s">
        <v>1</v>
      </c>
      <c r="C3" s="18"/>
      <c r="D3" s="18"/>
      <c r="E3" s="19"/>
    </row>
    <row r="4" spans="1:5" ht="7.5" customHeight="1" x14ac:dyDescent="0.35">
      <c r="A4" s="44"/>
      <c r="B4" s="20"/>
      <c r="C4" s="21"/>
      <c r="D4" s="21"/>
      <c r="E4" s="22"/>
    </row>
    <row r="5" spans="1:5" ht="35.25" customHeight="1" x14ac:dyDescent="0.35">
      <c r="A5" s="5" t="s">
        <v>7</v>
      </c>
      <c r="B5" s="63" t="str">
        <f>CONCATENATE(SD!zakázka)</f>
        <v>Stavební úpravy 1.PP objektu D1-I.IK katetrizační sály</v>
      </c>
      <c r="C5" s="64"/>
      <c r="D5" s="64"/>
      <c r="E5" s="65"/>
    </row>
    <row r="6" spans="1:5" ht="19.75" customHeight="1" x14ac:dyDescent="0.35">
      <c r="A6" s="5" t="s">
        <v>8</v>
      </c>
      <c r="B6" s="61" t="str">
        <f>CONCATENATE(SD!zákazník)</f>
        <v>Fakultní nemocnice Olomouc</v>
      </c>
      <c r="C6" s="66"/>
      <c r="D6" s="66"/>
      <c r="E6" s="62"/>
    </row>
    <row r="7" spans="1:5" ht="19.75" customHeight="1" x14ac:dyDescent="0.35">
      <c r="A7" s="6" t="s">
        <v>19</v>
      </c>
      <c r="B7" s="61" t="str">
        <f>CONCATENATE(SD!B7)</f>
        <v>Olomouc</v>
      </c>
      <c r="C7" s="66"/>
      <c r="D7" s="66"/>
      <c r="E7" s="62"/>
    </row>
    <row r="8" spans="1:5" ht="15" customHeight="1" x14ac:dyDescent="0.35">
      <c r="A8" s="6" t="s">
        <v>9</v>
      </c>
      <c r="B8" s="67" t="str">
        <f>CONCATENATE(SD!objekt1)</f>
        <v>D.1.4 Technika prostředí staveb</v>
      </c>
      <c r="C8" s="67"/>
      <c r="D8" s="67"/>
      <c r="E8" s="67"/>
    </row>
    <row r="9" spans="1:5" ht="15" customHeight="1" x14ac:dyDescent="0.35">
      <c r="A9" s="7"/>
      <c r="B9" s="68" t="str">
        <f>CONCATENATE(SD!objekt2)</f>
        <v>D.1.4.2 Vzduchotechnika</v>
      </c>
      <c r="C9" s="69"/>
      <c r="D9" s="69"/>
      <c r="E9" s="70"/>
    </row>
    <row r="10" spans="1:5" ht="15" customHeight="1" x14ac:dyDescent="0.35">
      <c r="A10" s="8"/>
      <c r="B10" s="71" t="str">
        <f>CONCATENATE(SD!objekt3)</f>
        <v/>
      </c>
      <c r="C10" s="72"/>
      <c r="D10" s="72"/>
      <c r="E10" s="73"/>
    </row>
    <row r="11" spans="1:5" ht="17.149999999999999" customHeight="1" x14ac:dyDescent="0.35">
      <c r="A11" s="5" t="s">
        <v>10</v>
      </c>
      <c r="B11" s="61" t="str">
        <f>CONCATENATE(SD!zpracoval)</f>
        <v>Ing. Jan Vaculín</v>
      </c>
      <c r="C11" s="62"/>
      <c r="D11" s="5" t="s">
        <v>16</v>
      </c>
      <c r="E11" s="11" t="str">
        <f>CONCATENATE(SD!čiszak)</f>
        <v>K19169018</v>
      </c>
    </row>
    <row r="12" spans="1:5" ht="17.149999999999999" customHeight="1" x14ac:dyDescent="0.35">
      <c r="A12" s="5" t="s">
        <v>11</v>
      </c>
      <c r="B12" s="61" t="str">
        <f>CONCATENATE(SD!kontroloval)</f>
        <v>Ing. Jiří Tvarůžek</v>
      </c>
      <c r="C12" s="62"/>
      <c r="D12" s="5" t="s">
        <v>13</v>
      </c>
      <c r="E12" s="14" t="str">
        <f>CONCATENATE(SD!datum)</f>
        <v>09/2020</v>
      </c>
    </row>
    <row r="13" spans="1:5" ht="17.149999999999999" customHeight="1" x14ac:dyDescent="0.35">
      <c r="A13" s="5" t="s">
        <v>20</v>
      </c>
      <c r="B13" s="74" t="str">
        <f>CONCATENATE(SD!schválil)</f>
        <v>Ing. Miroslav Běhal</v>
      </c>
      <c r="C13" s="82"/>
      <c r="D13" s="5" t="s">
        <v>14</v>
      </c>
      <c r="E13" s="11" t="str">
        <f>CONCATENATE(SD!stupen)</f>
        <v>DSPS</v>
      </c>
    </row>
    <row r="14" spans="1:5" ht="17.149999999999999" customHeight="1" x14ac:dyDescent="0.35">
      <c r="A14" s="5" t="s">
        <v>21</v>
      </c>
      <c r="B14" s="74" t="str">
        <f>CONCATENATE(SD!A24)</f>
        <v>19169V8-02</v>
      </c>
      <c r="C14" s="82"/>
      <c r="D14" s="5" t="s">
        <v>22</v>
      </c>
      <c r="E14" s="11" t="str">
        <f>CONCATENATE(SD!E24)</f>
        <v/>
      </c>
    </row>
    <row r="15" spans="1:5" x14ac:dyDescent="0.35">
      <c r="A15" s="28"/>
      <c r="B15" s="29"/>
      <c r="C15" s="29"/>
      <c r="D15" s="29"/>
      <c r="E15" s="30"/>
    </row>
    <row r="16" spans="1:5" ht="16.399999999999999" customHeight="1" x14ac:dyDescent="0.35">
      <c r="A16" s="5" t="s">
        <v>12</v>
      </c>
      <c r="B16" s="37" t="s">
        <v>6</v>
      </c>
      <c r="C16" s="38"/>
      <c r="D16" s="39"/>
      <c r="E16" s="9" t="s">
        <v>15</v>
      </c>
    </row>
    <row r="17" spans="1:5" x14ac:dyDescent="0.35">
      <c r="A17" s="12" t="str">
        <f>CONCATENATE(SD!A16)</f>
        <v/>
      </c>
      <c r="B17" s="23" t="str">
        <f>CONCATENATE(SD!B16)</f>
        <v/>
      </c>
      <c r="C17" s="26"/>
      <c r="D17" s="27"/>
      <c r="E17" s="13" t="str">
        <f>CONCATENATE(SD!E16)</f>
        <v/>
      </c>
    </row>
    <row r="18" spans="1:5" x14ac:dyDescent="0.35">
      <c r="A18" s="12" t="str">
        <f>CONCATENATE(SD!A17)</f>
        <v/>
      </c>
      <c r="B18" s="23" t="str">
        <f>CONCATENATE(SD!B17)</f>
        <v/>
      </c>
      <c r="C18" s="26"/>
      <c r="D18" s="27"/>
      <c r="E18" s="13" t="str">
        <f>CONCATENATE(SD!E17)</f>
        <v/>
      </c>
    </row>
    <row r="19" spans="1:5" x14ac:dyDescent="0.35">
      <c r="A19" s="28"/>
      <c r="B19" s="29"/>
      <c r="C19" s="29"/>
      <c r="D19" s="29"/>
      <c r="E19" s="30"/>
    </row>
    <row r="20" spans="1:5" ht="15" customHeight="1" x14ac:dyDescent="0.35">
      <c r="A20" s="76" t="s">
        <v>4</v>
      </c>
      <c r="B20" s="77"/>
      <c r="C20" s="77"/>
      <c r="D20" s="77"/>
      <c r="E20" s="78"/>
    </row>
    <row r="21" spans="1:5" ht="15" customHeight="1" x14ac:dyDescent="0.35">
      <c r="A21" s="79"/>
      <c r="B21" s="80"/>
      <c r="C21" s="80"/>
      <c r="D21" s="80"/>
      <c r="E21" s="81"/>
    </row>
  </sheetData>
  <mergeCells count="20">
    <mergeCell ref="B12:C12"/>
    <mergeCell ref="A1:A4"/>
    <mergeCell ref="B1:E1"/>
    <mergeCell ref="B2:E2"/>
    <mergeCell ref="B3:E4"/>
    <mergeCell ref="B5:E5"/>
    <mergeCell ref="B6:E6"/>
    <mergeCell ref="B7:E7"/>
    <mergeCell ref="B8:E8"/>
    <mergeCell ref="B9:E9"/>
    <mergeCell ref="B10:E10"/>
    <mergeCell ref="B11:C11"/>
    <mergeCell ref="A19:E19"/>
    <mergeCell ref="A20:E21"/>
    <mergeCell ref="B13:C13"/>
    <mergeCell ref="B14:C14"/>
    <mergeCell ref="A15:E15"/>
    <mergeCell ref="B16:D16"/>
    <mergeCell ref="B17:D17"/>
    <mergeCell ref="B18:D18"/>
  </mergeCells>
  <hyperlinks>
    <hyperlink ref="B3" r:id="rId1" display="mailto:ep@eproznov.cz" xr:uid="{00000000-0004-0000-0200-000000000000}"/>
  </hyperlinks>
  <pageMargins left="0.7" right="0.46875" top="0.78740157499999996" bottom="0.78740157499999996" header="0.3" footer="0.3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22C9398751F54EB02B652A74D4D21E" ma:contentTypeVersion="7" ma:contentTypeDescription="Vytvoří nový dokument" ma:contentTypeScope="" ma:versionID="f793187708f5d2fc6451a5fe4ee7bad5">
  <xsd:schema xmlns:xsd="http://www.w3.org/2001/XMLSchema" xmlns:xs="http://www.w3.org/2001/XMLSchema" xmlns:p="http://schemas.microsoft.com/office/2006/metadata/properties" xmlns:ns2="80d3c11e-0098-44d9-b2e5-25fd6a65cae3" targetNamespace="http://schemas.microsoft.com/office/2006/metadata/properties" ma:root="true" ma:fieldsID="82e01dff4c078c173270d7f0f8f8d6bc" ns2:_="">
    <xsd:import namespace="80d3c11e-0098-44d9-b2e5-25fd6a65ca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d3c11e-0098-44d9-b2e5-25fd6a65ca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32D5087-4156-4A35-A383-74780E013A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d3c11e-0098-44d9-b2e5-25fd6a65ca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FE4993-5782-40CC-BE88-DA72A22DB3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B4325C-F04F-40F8-A5F3-180D2F7A4FDF}">
  <ds:schemaRefs>
    <ds:schemaRef ds:uri="http://purl.org/dc/elements/1.1/"/>
    <ds:schemaRef ds:uri="http://schemas.microsoft.com/office/2006/metadata/properties"/>
    <ds:schemaRef ds:uri="80d3c11e-0098-44d9-b2e5-25fd6a65cae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33</vt:i4>
      </vt:variant>
    </vt:vector>
  </HeadingPairs>
  <TitlesOfParts>
    <vt:vector size="36" baseType="lpstr">
      <vt:lpstr>SD</vt:lpstr>
      <vt:lpstr>TZ</vt:lpstr>
      <vt:lpstr>SZ</vt:lpstr>
      <vt:lpstr>SD!čiszak</vt:lpstr>
      <vt:lpstr>SZ!čiszak</vt:lpstr>
      <vt:lpstr>TZ!čiszak</vt:lpstr>
      <vt:lpstr>SD!datum</vt:lpstr>
      <vt:lpstr>SZ!datum</vt:lpstr>
      <vt:lpstr>TZ!datum</vt:lpstr>
      <vt:lpstr>SD!kontroloval</vt:lpstr>
      <vt:lpstr>SZ!kontroloval</vt:lpstr>
      <vt:lpstr>TZ!kontroloval</vt:lpstr>
      <vt:lpstr>SD!objekt1</vt:lpstr>
      <vt:lpstr>SZ!objekt1</vt:lpstr>
      <vt:lpstr>TZ!objekt1</vt:lpstr>
      <vt:lpstr>SD!objekt2</vt:lpstr>
      <vt:lpstr>SZ!objekt2</vt:lpstr>
      <vt:lpstr>TZ!objekt2</vt:lpstr>
      <vt:lpstr>SD!objekt3</vt:lpstr>
      <vt:lpstr>SZ!objekt3</vt:lpstr>
      <vt:lpstr>TZ!objekt3</vt:lpstr>
      <vt:lpstr>SD!schválil</vt:lpstr>
      <vt:lpstr>SZ!schválil</vt:lpstr>
      <vt:lpstr>TZ!schválil</vt:lpstr>
      <vt:lpstr>SD!stupen</vt:lpstr>
      <vt:lpstr>SZ!stupen</vt:lpstr>
      <vt:lpstr>TZ!stupen</vt:lpstr>
      <vt:lpstr>SD!zakázka</vt:lpstr>
      <vt:lpstr>SZ!zakázka</vt:lpstr>
      <vt:lpstr>TZ!zakázka</vt:lpstr>
      <vt:lpstr>SD!zákazník</vt:lpstr>
      <vt:lpstr>SZ!zákazník</vt:lpstr>
      <vt:lpstr>TZ!zákazník</vt:lpstr>
      <vt:lpstr>SD!zpracoval</vt:lpstr>
      <vt:lpstr>SZ!zpracoval</vt:lpstr>
      <vt:lpstr>TZ!zpracoval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ldrozd</dc:creator>
  <cp:lastModifiedBy>jvaculin</cp:lastModifiedBy>
  <cp:lastPrinted>2020-09-10T11:20:17Z</cp:lastPrinted>
  <dcterms:created xsi:type="dcterms:W3CDTF">2016-01-24T06:17:17Z</dcterms:created>
  <dcterms:modified xsi:type="dcterms:W3CDTF">2020-09-10T11:47:51Z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0x0101003222C9398751F54EB02B652A74D4D21E</vt:lpwstr>
  </property>
</Properties>
</file>