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N Olomouc\Rekonstrukce TS1\DPS\Rozpočty\TS1\"/>
    </mc:Choice>
  </mc:AlternateContent>
  <bookViews>
    <workbookView xWindow="0" yWindow="0" windowWidth="28800" windowHeight="12045"/>
  </bookViews>
  <sheets>
    <sheet name="List1" sheetId="1" r:id="rId1"/>
  </sheets>
  <definedNames>
    <definedName name="_xlnm._FilterDatabase" localSheetId="0" hidden="1">List1!$C$1:$C$1156</definedName>
    <definedName name="_xlnm.Print_Titles" localSheetId="0">List1!$3:$12</definedName>
    <definedName name="_xlnm.Print_Area" localSheetId="0">List1!$A$1:$K$1156</definedName>
  </definedNames>
  <calcPr calcId="152511"/>
</workbook>
</file>

<file path=xl/calcChain.xml><?xml version="1.0" encoding="utf-8"?>
<calcChain xmlns="http://schemas.openxmlformats.org/spreadsheetml/2006/main">
  <c r="K1150" i="1" l="1"/>
  <c r="K1103" i="1"/>
  <c r="K1102" i="1"/>
  <c r="E584" i="1" l="1"/>
  <c r="J21" i="1" l="1"/>
  <c r="B1074" i="1"/>
  <c r="B1075" i="1" s="1"/>
  <c r="B1076" i="1" s="1"/>
  <c r="B1077" i="1" s="1"/>
  <c r="B1078" i="1" s="1"/>
  <c r="B1079" i="1" s="1"/>
  <c r="B1080" i="1" s="1"/>
  <c r="B1081" i="1" s="1"/>
  <c r="B1082" i="1" s="1"/>
  <c r="B1083" i="1" s="1"/>
  <c r="B1084" i="1" s="1"/>
  <c r="A1074" i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B1044" i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B1059" i="1" s="1"/>
  <c r="B1060" i="1" s="1"/>
  <c r="B1061" i="1" s="1"/>
  <c r="B1062" i="1" s="1"/>
  <c r="A1044" i="1"/>
  <c r="A1045" i="1" s="1"/>
  <c r="A1046" i="1" s="1"/>
  <c r="A1047" i="1" s="1"/>
  <c r="A1048" i="1" s="1"/>
  <c r="A1049" i="1" s="1"/>
  <c r="A1050" i="1" s="1"/>
  <c r="A1051" i="1" l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52" i="1"/>
  <c r="J22" i="1"/>
  <c r="J23" i="1"/>
  <c r="B1102" i="1"/>
  <c r="B1103" i="1" s="1"/>
  <c r="B1104" i="1" s="1"/>
  <c r="B1105" i="1" s="1"/>
  <c r="B1106" i="1" s="1"/>
  <c r="B1107" i="1" s="1"/>
  <c r="B1108" i="1" s="1"/>
  <c r="B1109" i="1" s="1"/>
  <c r="B1110" i="1" s="1"/>
  <c r="B1111" i="1" s="1"/>
  <c r="B1112" i="1" s="1"/>
  <c r="B1113" i="1" s="1"/>
  <c r="A1102" i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J24" i="1" l="1"/>
  <c r="J25" i="1" l="1"/>
  <c r="J26" i="1" l="1"/>
  <c r="B945" i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A945" i="1"/>
  <c r="B825" i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A825" i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B705" i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A705" i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B613" i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A613" i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B498" i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A498" i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B403" i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A403" i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B161" i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A161" i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B233" i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A233" i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B80" i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A80" i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B40" i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A40" i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22" i="1"/>
  <c r="A24" i="1" s="1"/>
  <c r="A26" i="1" s="1"/>
  <c r="A28" i="1" s="1"/>
  <c r="A30" i="1" s="1"/>
  <c r="A32" i="1" s="1"/>
  <c r="B21" i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A21" i="1"/>
  <c r="A23" i="1" s="1"/>
  <c r="A25" i="1" s="1"/>
  <c r="A27" i="1" s="1"/>
  <c r="A29" i="1" s="1"/>
  <c r="A31" i="1" s="1"/>
  <c r="A33" i="1" s="1"/>
  <c r="B309" i="1"/>
  <c r="A309" i="1"/>
  <c r="A583" i="1" l="1"/>
  <c r="A584" i="1"/>
  <c r="A907" i="1"/>
  <c r="A908" i="1"/>
  <c r="A475" i="1"/>
  <c r="A476" i="1"/>
  <c r="J27" i="1"/>
  <c r="A283" i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B283" i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962" i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A946" i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B734" i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A734" i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B636" i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34" i="1"/>
  <c r="B635" i="1" s="1"/>
  <c r="A636" i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34" i="1"/>
  <c r="A635" i="1" s="1"/>
  <c r="B122" i="1"/>
  <c r="B121" i="1"/>
  <c r="B123" i="1" s="1"/>
  <c r="B124" i="1" s="1"/>
  <c r="B125" i="1" s="1"/>
  <c r="B126" i="1" s="1"/>
  <c r="B127" i="1" s="1"/>
  <c r="B128" i="1" s="1"/>
  <c r="B129" i="1" s="1"/>
  <c r="B130" i="1" s="1"/>
  <c r="B131" i="1" s="1"/>
  <c r="A122" i="1"/>
  <c r="A121" i="1"/>
  <c r="A123" i="1" s="1"/>
  <c r="A124" i="1" s="1"/>
  <c r="A125" i="1" s="1"/>
  <c r="A126" i="1" s="1"/>
  <c r="A127" i="1" s="1"/>
  <c r="A128" i="1" s="1"/>
  <c r="A129" i="1" s="1"/>
  <c r="A130" i="1" s="1"/>
  <c r="A131" i="1" s="1"/>
  <c r="B310" i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A310" i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B382" i="1" l="1"/>
  <c r="B384" i="1" s="1"/>
  <c r="B383" i="1"/>
  <c r="A382" i="1"/>
  <c r="A384" i="1" s="1"/>
  <c r="A383" i="1"/>
  <c r="J28" i="1"/>
  <c r="A960" i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B765" i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A765" i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1015" i="1" l="1"/>
  <c r="A1016" i="1"/>
  <c r="A787" i="1"/>
  <c r="A788" i="1"/>
  <c r="J29" i="1"/>
  <c r="B662" i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A662" i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J33" i="1" l="1"/>
  <c r="J30" i="1"/>
  <c r="B674" i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A674" i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J31" i="1" l="1"/>
  <c r="K33" i="1"/>
  <c r="K34" i="1" s="1"/>
  <c r="B687" i="1"/>
  <c r="B688" i="1" s="1"/>
  <c r="B689" i="1" s="1"/>
  <c r="B690" i="1" s="1"/>
  <c r="B691" i="1" s="1"/>
  <c r="B692" i="1" s="1"/>
  <c r="B693" i="1" s="1"/>
  <c r="B694" i="1" s="1"/>
  <c r="B695" i="1" s="1"/>
  <c r="B696" i="1" s="1"/>
  <c r="A687" i="1"/>
  <c r="A688" i="1" s="1"/>
  <c r="A689" i="1" s="1"/>
  <c r="A690" i="1" s="1"/>
  <c r="A691" i="1" s="1"/>
  <c r="A692" i="1" s="1"/>
  <c r="A693" i="1" s="1"/>
  <c r="A694" i="1" s="1"/>
  <c r="A695" i="1" l="1"/>
  <c r="A696" i="1"/>
  <c r="J32" i="1"/>
  <c r="J34" i="1" s="1"/>
  <c r="K35" i="1" l="1"/>
  <c r="K1134" i="1" s="1"/>
  <c r="J40" i="1" l="1"/>
  <c r="J41" i="1" l="1"/>
  <c r="K40" i="1"/>
  <c r="J42" i="1" l="1"/>
  <c r="K41" i="1"/>
  <c r="K42" i="1" l="1"/>
  <c r="J43" i="1"/>
  <c r="K43" i="1" l="1"/>
  <c r="J44" i="1"/>
  <c r="J45" i="1" l="1"/>
  <c r="K44" i="1"/>
  <c r="J46" i="1" l="1"/>
  <c r="K45" i="1"/>
  <c r="K46" i="1" l="1"/>
  <c r="J47" i="1"/>
  <c r="K47" i="1" l="1"/>
  <c r="J48" i="1"/>
  <c r="K48" i="1" l="1"/>
  <c r="J49" i="1"/>
  <c r="J50" i="1" l="1"/>
  <c r="K49" i="1"/>
  <c r="J51" i="1" l="1"/>
  <c r="K50" i="1"/>
  <c r="J52" i="1" l="1"/>
  <c r="K51" i="1"/>
  <c r="J53" i="1" l="1"/>
  <c r="K52" i="1"/>
  <c r="J54" i="1" l="1"/>
  <c r="K53" i="1"/>
  <c r="J55" i="1" l="1"/>
  <c r="K54" i="1"/>
  <c r="K55" i="1" l="1"/>
  <c r="J56" i="1"/>
  <c r="J57" i="1" l="1"/>
  <c r="K56" i="1"/>
  <c r="K57" i="1" l="1"/>
  <c r="J58" i="1"/>
  <c r="J59" i="1" l="1"/>
  <c r="K58" i="1"/>
  <c r="K59" i="1" l="1"/>
  <c r="J60" i="1"/>
  <c r="J61" i="1" l="1"/>
  <c r="K60" i="1"/>
  <c r="K61" i="1" l="1"/>
  <c r="J62" i="1"/>
  <c r="J63" i="1" l="1"/>
  <c r="K62" i="1"/>
  <c r="J64" i="1" l="1"/>
  <c r="K63" i="1"/>
  <c r="K64" i="1" l="1"/>
  <c r="J65" i="1"/>
  <c r="J66" i="1" l="1"/>
  <c r="K65" i="1"/>
  <c r="K66" i="1" l="1"/>
  <c r="J67" i="1"/>
  <c r="K67" i="1" l="1"/>
  <c r="J68" i="1"/>
  <c r="K68" i="1" l="1"/>
  <c r="J69" i="1"/>
  <c r="J71" i="1" s="1"/>
  <c r="K69" i="1" l="1"/>
  <c r="K71" i="1" s="1"/>
  <c r="K72" i="1" s="1"/>
  <c r="K1135" i="1" s="1"/>
  <c r="J80" i="1" l="1"/>
  <c r="J81" i="1" l="1"/>
  <c r="K80" i="1"/>
  <c r="J82" i="1" l="1"/>
  <c r="K81" i="1"/>
  <c r="K82" i="1" l="1"/>
  <c r="J83" i="1"/>
  <c r="J84" i="1" l="1"/>
  <c r="K83" i="1"/>
  <c r="K84" i="1" l="1"/>
  <c r="J85" i="1"/>
  <c r="J86" i="1" l="1"/>
  <c r="K85" i="1"/>
  <c r="K86" i="1" l="1"/>
  <c r="J87" i="1"/>
  <c r="J88" i="1" l="1"/>
  <c r="K87" i="1"/>
  <c r="J89" i="1" l="1"/>
  <c r="K88" i="1"/>
  <c r="K89" i="1" l="1"/>
  <c r="J90" i="1"/>
  <c r="J91" i="1" l="1"/>
  <c r="K90" i="1"/>
  <c r="K91" i="1" l="1"/>
  <c r="J92" i="1"/>
  <c r="K92" i="1" l="1"/>
  <c r="J93" i="1"/>
  <c r="J94" i="1" l="1"/>
  <c r="K93" i="1"/>
  <c r="J95" i="1" l="1"/>
  <c r="K94" i="1"/>
  <c r="K95" i="1" l="1"/>
  <c r="J96" i="1"/>
  <c r="J97" i="1" l="1"/>
  <c r="K96" i="1"/>
  <c r="K97" i="1" l="1"/>
  <c r="J98" i="1"/>
  <c r="J99" i="1" l="1"/>
  <c r="K98" i="1"/>
  <c r="K99" i="1" l="1"/>
  <c r="J100" i="1"/>
  <c r="J101" i="1" l="1"/>
  <c r="K100" i="1"/>
  <c r="K101" i="1" l="1"/>
  <c r="J102" i="1"/>
  <c r="J103" i="1" l="1"/>
  <c r="K102" i="1"/>
  <c r="K103" i="1" l="1"/>
  <c r="J104" i="1"/>
  <c r="J105" i="1" l="1"/>
  <c r="K104" i="1"/>
  <c r="K105" i="1" l="1"/>
  <c r="J106" i="1"/>
  <c r="J107" i="1" l="1"/>
  <c r="K106" i="1"/>
  <c r="K107" i="1" l="1"/>
  <c r="J108" i="1"/>
  <c r="J109" i="1" l="1"/>
  <c r="K108" i="1"/>
  <c r="J110" i="1" l="1"/>
  <c r="K109" i="1"/>
  <c r="K110" i="1" l="1"/>
  <c r="J111" i="1"/>
  <c r="J112" i="1" l="1"/>
  <c r="K111" i="1"/>
  <c r="K112" i="1" l="1"/>
  <c r="J113" i="1"/>
  <c r="J114" i="1" l="1"/>
  <c r="K113" i="1"/>
  <c r="K114" i="1" l="1"/>
  <c r="J115" i="1"/>
  <c r="K115" i="1" l="1"/>
  <c r="J116" i="1"/>
  <c r="J117" i="1" l="1"/>
  <c r="K116" i="1"/>
  <c r="K117" i="1" l="1"/>
  <c r="J118" i="1"/>
  <c r="J119" i="1" l="1"/>
  <c r="K118" i="1"/>
  <c r="K119" i="1" l="1"/>
  <c r="J120" i="1"/>
  <c r="J121" i="1" l="1"/>
  <c r="K120" i="1"/>
  <c r="K121" i="1" l="1"/>
  <c r="J122" i="1"/>
  <c r="J123" i="1" l="1"/>
  <c r="K122" i="1"/>
  <c r="K123" i="1" l="1"/>
  <c r="J124" i="1"/>
  <c r="J125" i="1" l="1"/>
  <c r="K124" i="1"/>
  <c r="K125" i="1" l="1"/>
  <c r="J126" i="1"/>
  <c r="J127" i="1" l="1"/>
  <c r="K126" i="1"/>
  <c r="J128" i="1" l="1"/>
  <c r="K127" i="1"/>
  <c r="K128" i="1" l="1"/>
  <c r="J129" i="1"/>
  <c r="J130" i="1" l="1"/>
  <c r="K129" i="1"/>
  <c r="K130" i="1" l="1"/>
  <c r="J131" i="1"/>
  <c r="J132" i="1" s="1"/>
  <c r="K131" i="1" l="1"/>
  <c r="K132" i="1" s="1"/>
  <c r="K133" i="1" s="1"/>
  <c r="K1136" i="1" s="1"/>
  <c r="J161" i="1" l="1"/>
  <c r="K161" i="1" l="1"/>
  <c r="J162" i="1"/>
  <c r="J163" i="1" l="1"/>
  <c r="K162" i="1"/>
  <c r="K163" i="1" l="1"/>
  <c r="J164" i="1"/>
  <c r="J165" i="1" l="1"/>
  <c r="K164" i="1"/>
  <c r="K165" i="1" l="1"/>
  <c r="J166" i="1"/>
  <c r="J167" i="1" l="1"/>
  <c r="K166" i="1"/>
  <c r="K167" i="1" l="1"/>
  <c r="J168" i="1"/>
  <c r="K168" i="1" l="1"/>
  <c r="J169" i="1"/>
  <c r="J170" i="1" l="1"/>
  <c r="K169" i="1"/>
  <c r="K170" i="1" l="1"/>
  <c r="J171" i="1"/>
  <c r="J172" i="1" l="1"/>
  <c r="K171" i="1"/>
  <c r="K172" i="1" l="1"/>
  <c r="J173" i="1"/>
  <c r="J174" i="1" l="1"/>
  <c r="K173" i="1"/>
  <c r="K174" i="1" l="1"/>
  <c r="J175" i="1"/>
  <c r="K175" i="1" l="1"/>
  <c r="J176" i="1"/>
  <c r="K176" i="1" l="1"/>
  <c r="J177" i="1"/>
  <c r="K177" i="1" l="1"/>
  <c r="J178" i="1"/>
  <c r="K178" i="1" l="1"/>
  <c r="J179" i="1"/>
  <c r="J180" i="1" l="1"/>
  <c r="K179" i="1"/>
  <c r="K180" i="1" l="1"/>
  <c r="J181" i="1"/>
  <c r="J182" i="1" l="1"/>
  <c r="K181" i="1"/>
  <c r="K182" i="1" l="1"/>
  <c r="J183" i="1"/>
  <c r="J184" i="1" l="1"/>
  <c r="K183" i="1"/>
  <c r="K184" i="1" l="1"/>
  <c r="J185" i="1"/>
  <c r="J186" i="1" l="1"/>
  <c r="K185" i="1"/>
  <c r="K186" i="1" l="1"/>
  <c r="J187" i="1"/>
  <c r="J188" i="1" l="1"/>
  <c r="K187" i="1"/>
  <c r="K188" i="1" l="1"/>
  <c r="J189" i="1"/>
  <c r="J190" i="1" l="1"/>
  <c r="K189" i="1"/>
  <c r="K190" i="1" l="1"/>
  <c r="J191" i="1"/>
  <c r="J192" i="1" l="1"/>
  <c r="K191" i="1"/>
  <c r="K192" i="1" l="1"/>
  <c r="J193" i="1"/>
  <c r="J194" i="1" l="1"/>
  <c r="K193" i="1"/>
  <c r="K194" i="1" l="1"/>
  <c r="J195" i="1"/>
  <c r="J196" i="1" l="1"/>
  <c r="K195" i="1"/>
  <c r="K196" i="1" l="1"/>
  <c r="J197" i="1"/>
  <c r="J198" i="1" l="1"/>
  <c r="K197" i="1"/>
  <c r="K198" i="1" l="1"/>
  <c r="J199" i="1"/>
  <c r="J200" i="1" l="1"/>
  <c r="K199" i="1"/>
  <c r="K200" i="1" l="1"/>
  <c r="J201" i="1"/>
  <c r="J202" i="1" l="1"/>
  <c r="K201" i="1"/>
  <c r="K202" i="1" l="1"/>
  <c r="J203" i="1"/>
  <c r="J204" i="1" l="1"/>
  <c r="K203" i="1"/>
  <c r="K204" i="1" l="1"/>
  <c r="J205" i="1"/>
  <c r="J206" i="1" l="1"/>
  <c r="K205" i="1"/>
  <c r="K206" i="1" l="1"/>
  <c r="J207" i="1"/>
  <c r="J208" i="1" l="1"/>
  <c r="K207" i="1"/>
  <c r="K208" i="1" l="1"/>
  <c r="J209" i="1"/>
  <c r="J210" i="1" l="1"/>
  <c r="K209" i="1"/>
  <c r="J211" i="1" l="1"/>
  <c r="K210" i="1"/>
  <c r="K211" i="1" l="1"/>
  <c r="J212" i="1"/>
  <c r="J213" i="1" l="1"/>
  <c r="K212" i="1"/>
  <c r="K213" i="1" l="1"/>
  <c r="J214" i="1"/>
  <c r="J215" i="1" l="1"/>
  <c r="K214" i="1"/>
  <c r="K215" i="1" l="1"/>
  <c r="J216" i="1"/>
  <c r="J217" i="1" l="1"/>
  <c r="K216" i="1"/>
  <c r="K217" i="1" l="1"/>
  <c r="J218" i="1"/>
  <c r="K218" i="1" l="1"/>
  <c r="J219" i="1"/>
  <c r="K219" i="1" l="1"/>
  <c r="J220" i="1"/>
  <c r="K220" i="1" l="1"/>
  <c r="J221" i="1"/>
  <c r="K221" i="1" l="1"/>
  <c r="J222" i="1"/>
  <c r="J223" i="1" l="1"/>
  <c r="K222" i="1"/>
  <c r="K223" i="1" l="1"/>
  <c r="J224" i="1"/>
  <c r="J225" i="1" l="1"/>
  <c r="K224" i="1"/>
  <c r="K225" i="1" l="1"/>
  <c r="J226" i="1"/>
  <c r="J228" i="1" s="1"/>
  <c r="K226" i="1" l="1"/>
  <c r="K228" i="1" l="1"/>
  <c r="K229" i="1" s="1"/>
  <c r="K1137" i="1" s="1"/>
  <c r="J233" i="1" l="1"/>
  <c r="K233" i="1" l="1"/>
  <c r="J234" i="1" l="1"/>
  <c r="K234" i="1"/>
  <c r="K235" i="1" l="1"/>
  <c r="J235" i="1"/>
  <c r="J236" i="1" l="1"/>
  <c r="K236" i="1"/>
  <c r="K237" i="1" l="1"/>
  <c r="J237" i="1"/>
  <c r="J238" i="1" l="1"/>
  <c r="K238" i="1"/>
  <c r="K239" i="1" l="1"/>
  <c r="J239" i="1"/>
  <c r="J240" i="1" l="1"/>
  <c r="K240" i="1"/>
  <c r="K241" i="1" l="1"/>
  <c r="J241" i="1"/>
  <c r="J242" i="1" l="1"/>
  <c r="K242" i="1"/>
  <c r="K243" i="1" l="1"/>
  <c r="J243" i="1"/>
  <c r="J244" i="1" l="1"/>
  <c r="K244" i="1"/>
  <c r="K245" i="1" l="1"/>
  <c r="J245" i="1"/>
  <c r="J246" i="1" l="1"/>
  <c r="K246" i="1"/>
  <c r="K247" i="1" l="1"/>
  <c r="J247" i="1"/>
  <c r="J248" i="1" l="1"/>
  <c r="K248" i="1"/>
  <c r="K249" i="1" l="1"/>
  <c r="J249" i="1"/>
  <c r="J250" i="1" l="1"/>
  <c r="K250" i="1"/>
  <c r="K251" i="1" l="1"/>
  <c r="J251" i="1"/>
  <c r="J252" i="1" l="1"/>
  <c r="K252" i="1"/>
  <c r="K253" i="1" l="1"/>
  <c r="J253" i="1"/>
  <c r="J254" i="1" l="1"/>
  <c r="K254" i="1"/>
  <c r="K255" i="1" l="1"/>
  <c r="J255" i="1"/>
  <c r="J256" i="1" l="1"/>
  <c r="K256" i="1"/>
  <c r="K257" i="1" l="1"/>
  <c r="J257" i="1"/>
  <c r="J258" i="1" l="1"/>
  <c r="K258" i="1"/>
  <c r="K259" i="1" l="1"/>
  <c r="J259" i="1"/>
  <c r="J260" i="1" l="1"/>
  <c r="K260" i="1"/>
  <c r="K261" i="1" l="1"/>
  <c r="J261" i="1"/>
  <c r="J262" i="1" l="1"/>
  <c r="K262" i="1"/>
  <c r="K263" i="1" l="1"/>
  <c r="J263" i="1"/>
  <c r="J264" i="1" l="1"/>
  <c r="K264" i="1"/>
  <c r="K265" i="1" l="1"/>
  <c r="J265" i="1"/>
  <c r="J266" i="1" l="1"/>
  <c r="K266" i="1"/>
  <c r="K267" i="1" l="1"/>
  <c r="J267" i="1"/>
  <c r="J268" i="1" l="1"/>
  <c r="K268" i="1"/>
  <c r="K269" i="1" l="1"/>
  <c r="J269" i="1"/>
  <c r="K270" i="1" l="1"/>
  <c r="J270" i="1"/>
  <c r="J271" i="1" l="1"/>
  <c r="K271" i="1"/>
  <c r="K272" i="1" l="1"/>
  <c r="J272" i="1"/>
  <c r="J273" i="1" l="1"/>
  <c r="K273" i="1"/>
  <c r="K274" i="1" l="1"/>
  <c r="J274" i="1"/>
  <c r="J275" i="1" l="1"/>
  <c r="K275" i="1"/>
  <c r="K276" i="1" l="1"/>
  <c r="J276" i="1"/>
  <c r="J277" i="1" l="1"/>
  <c r="K277" i="1"/>
  <c r="K278" i="1" l="1"/>
  <c r="J278" i="1"/>
  <c r="J279" i="1" l="1"/>
  <c r="K279" i="1"/>
  <c r="K280" i="1" l="1"/>
  <c r="J280" i="1"/>
  <c r="J281" i="1" l="1"/>
  <c r="K281" i="1"/>
  <c r="K282" i="1" l="1"/>
  <c r="J282" i="1"/>
  <c r="K283" i="1" l="1"/>
  <c r="J283" i="1"/>
  <c r="K284" i="1" l="1"/>
  <c r="J284" i="1"/>
  <c r="J285" i="1" l="1"/>
  <c r="K285" i="1"/>
  <c r="K286" i="1" l="1"/>
  <c r="J286" i="1"/>
  <c r="J287" i="1" l="1"/>
  <c r="K287" i="1"/>
  <c r="K288" i="1" l="1"/>
  <c r="J288" i="1"/>
  <c r="J289" i="1" l="1"/>
  <c r="K289" i="1"/>
  <c r="K290" i="1" l="1"/>
  <c r="J290" i="1"/>
  <c r="J291" i="1" l="1"/>
  <c r="K291" i="1"/>
  <c r="K292" i="1" l="1"/>
  <c r="J292" i="1"/>
  <c r="K293" i="1" l="1"/>
  <c r="J293" i="1"/>
  <c r="J294" i="1" l="1"/>
  <c r="K294" i="1"/>
  <c r="K295" i="1" l="1"/>
  <c r="J295" i="1"/>
  <c r="J296" i="1" l="1"/>
  <c r="K296" i="1"/>
  <c r="K297" i="1" l="1"/>
  <c r="K299" i="1" s="1"/>
  <c r="J297" i="1"/>
  <c r="J299" i="1" s="1"/>
  <c r="K300" i="1" l="1"/>
  <c r="K1138" i="1" s="1"/>
  <c r="J309" i="1" l="1"/>
  <c r="K309" i="1" l="1"/>
  <c r="J310" i="1"/>
  <c r="K310" i="1" l="1"/>
  <c r="J311" i="1" l="1"/>
  <c r="J312" i="1" l="1"/>
  <c r="K311" i="1"/>
  <c r="K312" i="1" l="1"/>
  <c r="J313" i="1"/>
  <c r="J314" i="1" l="1"/>
  <c r="K313" i="1"/>
  <c r="K314" i="1" l="1"/>
  <c r="J315" i="1"/>
  <c r="K315" i="1" l="1"/>
  <c r="J316" i="1"/>
  <c r="K316" i="1" l="1"/>
  <c r="J317" i="1"/>
  <c r="J318" i="1" l="1"/>
  <c r="K317" i="1"/>
  <c r="K318" i="1" l="1"/>
  <c r="J319" i="1"/>
  <c r="K319" i="1" l="1"/>
  <c r="J320" i="1"/>
  <c r="J321" i="1" l="1"/>
  <c r="K320" i="1"/>
  <c r="K321" i="1" l="1"/>
  <c r="J322" i="1"/>
  <c r="J323" i="1" l="1"/>
  <c r="K322" i="1"/>
  <c r="K323" i="1" l="1"/>
  <c r="J324" i="1"/>
  <c r="K324" i="1" l="1"/>
  <c r="J325" i="1"/>
  <c r="J326" i="1" l="1"/>
  <c r="K325" i="1"/>
  <c r="J327" i="1" l="1"/>
  <c r="K326" i="1"/>
  <c r="K327" i="1" l="1"/>
  <c r="J328" i="1"/>
  <c r="J329" i="1" l="1"/>
  <c r="K328" i="1"/>
  <c r="K329" i="1" l="1"/>
  <c r="J330" i="1"/>
  <c r="K330" i="1" l="1"/>
  <c r="J331" i="1"/>
  <c r="J332" i="1" l="1"/>
  <c r="K331" i="1"/>
  <c r="K332" i="1" l="1"/>
  <c r="J333" i="1"/>
  <c r="J334" i="1" l="1"/>
  <c r="K333" i="1"/>
  <c r="K334" i="1" l="1"/>
  <c r="J335" i="1"/>
  <c r="K335" i="1" l="1"/>
  <c r="J336" i="1"/>
  <c r="J337" i="1" l="1"/>
  <c r="K336" i="1"/>
  <c r="K337" i="1" l="1"/>
  <c r="J338" i="1"/>
  <c r="J339" i="1" l="1"/>
  <c r="K338" i="1"/>
  <c r="J340" i="1" l="1"/>
  <c r="K339" i="1"/>
  <c r="K340" i="1" l="1"/>
  <c r="J341" i="1"/>
  <c r="J342" i="1" l="1"/>
  <c r="K341" i="1"/>
  <c r="K342" i="1" l="1"/>
  <c r="J343" i="1"/>
  <c r="J344" i="1" l="1"/>
  <c r="K343" i="1"/>
  <c r="K344" i="1" l="1"/>
  <c r="J345" i="1"/>
  <c r="J346" i="1" l="1"/>
  <c r="K345" i="1"/>
  <c r="J347" i="1" l="1"/>
  <c r="K346" i="1"/>
  <c r="K347" i="1" l="1"/>
  <c r="J348" i="1"/>
  <c r="J349" i="1" l="1"/>
  <c r="K348" i="1"/>
  <c r="K349" i="1" l="1"/>
  <c r="J350" i="1"/>
  <c r="J351" i="1" l="1"/>
  <c r="K350" i="1"/>
  <c r="K351" i="1" l="1"/>
  <c r="J352" i="1"/>
  <c r="K352" i="1" l="1"/>
  <c r="J353" i="1"/>
  <c r="J354" i="1" l="1"/>
  <c r="K353" i="1"/>
  <c r="K354" i="1" l="1"/>
  <c r="J355" i="1"/>
  <c r="K355" i="1" l="1"/>
  <c r="J356" i="1"/>
  <c r="J357" i="1" l="1"/>
  <c r="K356" i="1"/>
  <c r="J358" i="1" l="1"/>
  <c r="K357" i="1"/>
  <c r="K358" i="1" l="1"/>
  <c r="J359" i="1"/>
  <c r="K359" i="1" l="1"/>
  <c r="J360" i="1"/>
  <c r="J361" i="1" l="1"/>
  <c r="K360" i="1"/>
  <c r="K361" i="1" l="1"/>
  <c r="J362" i="1"/>
  <c r="J363" i="1" l="1"/>
  <c r="K362" i="1"/>
  <c r="K363" i="1" l="1"/>
  <c r="J364" i="1"/>
  <c r="J365" i="1" l="1"/>
  <c r="K364" i="1"/>
  <c r="J366" i="1" l="1"/>
  <c r="K365" i="1"/>
  <c r="J367" i="1" l="1"/>
  <c r="K366" i="1"/>
  <c r="J368" i="1" l="1"/>
  <c r="K367" i="1"/>
  <c r="J369" i="1" l="1"/>
  <c r="K368" i="1"/>
  <c r="J370" i="1" l="1"/>
  <c r="K369" i="1"/>
  <c r="K370" i="1" l="1"/>
  <c r="J371" i="1"/>
  <c r="K371" i="1" l="1"/>
  <c r="J372" i="1"/>
  <c r="J373" i="1" l="1"/>
  <c r="K372" i="1"/>
  <c r="K373" i="1" l="1"/>
  <c r="J374" i="1"/>
  <c r="J375" i="1" l="1"/>
  <c r="K374" i="1"/>
  <c r="J376" i="1" l="1"/>
  <c r="K375" i="1"/>
  <c r="K376" i="1" l="1"/>
  <c r="J377" i="1"/>
  <c r="J378" i="1" l="1"/>
  <c r="K377" i="1"/>
  <c r="K378" i="1" l="1"/>
  <c r="J379" i="1"/>
  <c r="J380" i="1" l="1"/>
  <c r="J383" i="1"/>
  <c r="K379" i="1"/>
  <c r="K383" i="1" l="1"/>
  <c r="K380" i="1"/>
  <c r="J381" i="1"/>
  <c r="J382" i="1" l="1"/>
  <c r="K381" i="1"/>
  <c r="K382" i="1" l="1"/>
  <c r="J384" i="1"/>
  <c r="J385" i="1" s="1"/>
  <c r="K384" i="1" l="1"/>
  <c r="K385" i="1" s="1"/>
  <c r="K387" i="1" l="1"/>
  <c r="K1139" i="1" s="1"/>
  <c r="J403" i="1" l="1"/>
  <c r="K403" i="1" l="1"/>
  <c r="J404" i="1"/>
  <c r="J405" i="1" l="1"/>
  <c r="K404" i="1"/>
  <c r="K405" i="1" l="1"/>
  <c r="J406" i="1"/>
  <c r="J407" i="1" l="1"/>
  <c r="K406" i="1"/>
  <c r="J408" i="1" l="1"/>
  <c r="K407" i="1"/>
  <c r="K408" i="1" l="1"/>
  <c r="J409" i="1"/>
  <c r="J410" i="1" l="1"/>
  <c r="K409" i="1"/>
  <c r="J411" i="1" l="1"/>
  <c r="K410" i="1"/>
  <c r="K411" i="1" l="1"/>
  <c r="J412" i="1"/>
  <c r="J413" i="1" l="1"/>
  <c r="K412" i="1"/>
  <c r="J414" i="1" l="1"/>
  <c r="K413" i="1"/>
  <c r="K414" i="1" l="1"/>
  <c r="J415" i="1"/>
  <c r="J416" i="1" l="1"/>
  <c r="K415" i="1"/>
  <c r="K416" i="1" l="1"/>
  <c r="J417" i="1"/>
  <c r="K417" i="1" l="1"/>
  <c r="J418" i="1"/>
  <c r="J419" i="1" l="1"/>
  <c r="K418" i="1"/>
  <c r="K419" i="1" l="1"/>
  <c r="J420" i="1"/>
  <c r="K420" i="1" l="1"/>
  <c r="J421" i="1"/>
  <c r="J422" i="1" l="1"/>
  <c r="K421" i="1"/>
  <c r="J423" i="1" l="1"/>
  <c r="K422" i="1"/>
  <c r="K423" i="1" l="1"/>
  <c r="J424" i="1"/>
  <c r="J425" i="1" l="1"/>
  <c r="K424" i="1"/>
  <c r="K425" i="1" l="1"/>
  <c r="J426" i="1"/>
  <c r="J427" i="1" l="1"/>
  <c r="K426" i="1"/>
  <c r="K427" i="1" l="1"/>
  <c r="J428" i="1"/>
  <c r="J429" i="1" l="1"/>
  <c r="K428" i="1"/>
  <c r="J430" i="1" l="1"/>
  <c r="K429" i="1"/>
  <c r="K430" i="1" l="1"/>
  <c r="J431" i="1"/>
  <c r="K431" i="1" l="1"/>
  <c r="J432" i="1"/>
  <c r="J433" i="1" l="1"/>
  <c r="K432" i="1"/>
  <c r="K433" i="1" l="1"/>
  <c r="J434" i="1"/>
  <c r="J435" i="1" l="1"/>
  <c r="K434" i="1"/>
  <c r="K435" i="1" l="1"/>
  <c r="J436" i="1"/>
  <c r="K436" i="1" l="1"/>
  <c r="J437" i="1"/>
  <c r="J438" i="1" l="1"/>
  <c r="K437" i="1"/>
  <c r="K438" i="1" l="1"/>
  <c r="J439" i="1"/>
  <c r="J440" i="1" l="1"/>
  <c r="K439" i="1"/>
  <c r="K440" i="1" l="1"/>
  <c r="J441" i="1"/>
  <c r="K441" i="1" l="1"/>
  <c r="J442" i="1"/>
  <c r="K442" i="1" l="1"/>
  <c r="J443" i="1"/>
  <c r="J444" i="1" l="1"/>
  <c r="K443" i="1"/>
  <c r="K444" i="1" l="1"/>
  <c r="J445" i="1"/>
  <c r="K445" i="1" l="1"/>
  <c r="J446" i="1"/>
  <c r="J447" i="1" l="1"/>
  <c r="K446" i="1"/>
  <c r="K447" i="1" l="1"/>
  <c r="J448" i="1"/>
  <c r="J449" i="1" l="1"/>
  <c r="K448" i="1"/>
  <c r="J450" i="1" l="1"/>
  <c r="K449" i="1"/>
  <c r="K450" i="1" l="1"/>
  <c r="J451" i="1"/>
  <c r="J452" i="1" l="1"/>
  <c r="K451" i="1"/>
  <c r="K452" i="1" l="1"/>
  <c r="J453" i="1"/>
  <c r="J454" i="1" l="1"/>
  <c r="K453" i="1"/>
  <c r="K454" i="1" l="1"/>
  <c r="J455" i="1"/>
  <c r="J456" i="1" l="1"/>
  <c r="K455" i="1"/>
  <c r="K456" i="1" l="1"/>
  <c r="J457" i="1"/>
  <c r="J458" i="1" l="1"/>
  <c r="K457" i="1"/>
  <c r="J459" i="1" l="1"/>
  <c r="K458" i="1"/>
  <c r="K459" i="1" l="1"/>
  <c r="J460" i="1"/>
  <c r="J461" i="1" l="1"/>
  <c r="K460" i="1"/>
  <c r="K461" i="1" l="1"/>
  <c r="J462" i="1"/>
  <c r="J463" i="1" l="1"/>
  <c r="K462" i="1"/>
  <c r="K463" i="1" l="1"/>
  <c r="J464" i="1"/>
  <c r="J465" i="1" l="1"/>
  <c r="K464" i="1"/>
  <c r="J466" i="1" l="1"/>
  <c r="K465" i="1"/>
  <c r="J467" i="1" l="1"/>
  <c r="K466" i="1"/>
  <c r="K467" i="1" l="1"/>
  <c r="J468" i="1"/>
  <c r="J469" i="1" l="1"/>
  <c r="K468" i="1"/>
  <c r="K469" i="1" l="1"/>
  <c r="J470" i="1"/>
  <c r="K470" i="1" l="1"/>
  <c r="J471" i="1"/>
  <c r="J472" i="1" l="1"/>
  <c r="K471" i="1"/>
  <c r="K472" i="1" l="1"/>
  <c r="J473" i="1"/>
  <c r="J476" i="1"/>
  <c r="J474" i="1" l="1"/>
  <c r="K476" i="1"/>
  <c r="K473" i="1"/>
  <c r="K474" i="1" l="1"/>
  <c r="J475" i="1"/>
  <c r="J477" i="1" s="1"/>
  <c r="K475" i="1" l="1"/>
  <c r="K477" i="1" s="1"/>
  <c r="K478" i="1" s="1"/>
  <c r="K1140" i="1" s="1"/>
  <c r="J498" i="1" l="1"/>
  <c r="K498" i="1" l="1"/>
  <c r="J499" i="1" l="1"/>
  <c r="K499" i="1" l="1"/>
  <c r="J500" i="1"/>
  <c r="J501" i="1" l="1"/>
  <c r="K500" i="1"/>
  <c r="J502" i="1" l="1"/>
  <c r="K501" i="1"/>
  <c r="K502" i="1" l="1"/>
  <c r="J503" i="1"/>
  <c r="J504" i="1" l="1"/>
  <c r="K503" i="1"/>
  <c r="K504" i="1" l="1"/>
  <c r="J505" i="1"/>
  <c r="J506" i="1" l="1"/>
  <c r="K505" i="1"/>
  <c r="K506" i="1" l="1"/>
  <c r="J507" i="1"/>
  <c r="J508" i="1" l="1"/>
  <c r="K507" i="1"/>
  <c r="K508" i="1" l="1"/>
  <c r="J509" i="1"/>
  <c r="J510" i="1" l="1"/>
  <c r="K509" i="1"/>
  <c r="K510" i="1" l="1"/>
  <c r="J511" i="1"/>
  <c r="J512" i="1" l="1"/>
  <c r="K511" i="1"/>
  <c r="K512" i="1" l="1"/>
  <c r="J513" i="1"/>
  <c r="K513" i="1" l="1"/>
  <c r="J514" i="1"/>
  <c r="J515" i="1" l="1"/>
  <c r="K514" i="1"/>
  <c r="K515" i="1" l="1"/>
  <c r="J516" i="1"/>
  <c r="J517" i="1" l="1"/>
  <c r="K516" i="1"/>
  <c r="K517" i="1" l="1"/>
  <c r="J518" i="1"/>
  <c r="J519" i="1" l="1"/>
  <c r="K518" i="1"/>
  <c r="K519" i="1" l="1"/>
  <c r="J520" i="1"/>
  <c r="J521" i="1" l="1"/>
  <c r="K520" i="1"/>
  <c r="K521" i="1" l="1"/>
  <c r="J522" i="1"/>
  <c r="J523" i="1" l="1"/>
  <c r="K522" i="1"/>
  <c r="K523" i="1" l="1"/>
  <c r="J524" i="1"/>
  <c r="K524" i="1" l="1"/>
  <c r="J525" i="1"/>
  <c r="K525" i="1" l="1"/>
  <c r="J526" i="1"/>
  <c r="J527" i="1" l="1"/>
  <c r="K526" i="1"/>
  <c r="K527" i="1" l="1"/>
  <c r="J528" i="1"/>
  <c r="J529" i="1" l="1"/>
  <c r="K528" i="1"/>
  <c r="K529" i="1" l="1"/>
  <c r="J530" i="1"/>
  <c r="J531" i="1" l="1"/>
  <c r="K530" i="1"/>
  <c r="K531" i="1" l="1"/>
  <c r="J532" i="1"/>
  <c r="K532" i="1" l="1"/>
  <c r="J533" i="1"/>
  <c r="K533" i="1" l="1"/>
  <c r="J534" i="1"/>
  <c r="K534" i="1" l="1"/>
  <c r="J535" i="1"/>
  <c r="K535" i="1" l="1"/>
  <c r="J536" i="1"/>
  <c r="J537" i="1" l="1"/>
  <c r="K536" i="1"/>
  <c r="K537" i="1" l="1"/>
  <c r="J538" i="1"/>
  <c r="K538" i="1" l="1"/>
  <c r="J539" i="1"/>
  <c r="K539" i="1" l="1"/>
  <c r="J540" i="1"/>
  <c r="J541" i="1" l="1"/>
  <c r="K540" i="1"/>
  <c r="J542" i="1" l="1"/>
  <c r="K541" i="1"/>
  <c r="J543" i="1" l="1"/>
  <c r="K542" i="1"/>
  <c r="K543" i="1" l="1"/>
  <c r="J544" i="1"/>
  <c r="J545" i="1" l="1"/>
  <c r="K544" i="1"/>
  <c r="J546" i="1" l="1"/>
  <c r="K545" i="1"/>
  <c r="J547" i="1" l="1"/>
  <c r="K546" i="1"/>
  <c r="K547" i="1" l="1"/>
  <c r="J548" i="1"/>
  <c r="K548" i="1" l="1"/>
  <c r="J549" i="1"/>
  <c r="J550" i="1" l="1"/>
  <c r="K549" i="1"/>
  <c r="K550" i="1" l="1"/>
  <c r="J551" i="1"/>
  <c r="K551" i="1" l="1"/>
  <c r="J552" i="1"/>
  <c r="J553" i="1" l="1"/>
  <c r="K552" i="1"/>
  <c r="K553" i="1" l="1"/>
  <c r="J554" i="1"/>
  <c r="J555" i="1" l="1"/>
  <c r="K554" i="1"/>
  <c r="K555" i="1" l="1"/>
  <c r="J556" i="1"/>
  <c r="K556" i="1" l="1"/>
  <c r="J557" i="1"/>
  <c r="J558" i="1" l="1"/>
  <c r="K557" i="1"/>
  <c r="J559" i="1" l="1"/>
  <c r="K558" i="1"/>
  <c r="K559" i="1" l="1"/>
  <c r="J560" i="1"/>
  <c r="J561" i="1" l="1"/>
  <c r="K560" i="1"/>
  <c r="J562" i="1" l="1"/>
  <c r="K561" i="1"/>
  <c r="J563" i="1" l="1"/>
  <c r="K562" i="1"/>
  <c r="J564" i="1" l="1"/>
  <c r="K563" i="1"/>
  <c r="K564" i="1" l="1"/>
  <c r="J565" i="1"/>
  <c r="J566" i="1" l="1"/>
  <c r="K565" i="1"/>
  <c r="K566" i="1" l="1"/>
  <c r="J567" i="1"/>
  <c r="J568" i="1" l="1"/>
  <c r="K567" i="1"/>
  <c r="K568" i="1" l="1"/>
  <c r="J569" i="1"/>
  <c r="J570" i="1" l="1"/>
  <c r="K569" i="1"/>
  <c r="K570" i="1" l="1"/>
  <c r="J571" i="1"/>
  <c r="K571" i="1" l="1"/>
  <c r="J572" i="1"/>
  <c r="J573" i="1" l="1"/>
  <c r="K572" i="1"/>
  <c r="J574" i="1" l="1"/>
  <c r="K573" i="1"/>
  <c r="K574" i="1" l="1"/>
  <c r="J575" i="1"/>
  <c r="J576" i="1" l="1"/>
  <c r="K575" i="1"/>
  <c r="K576" i="1" l="1"/>
  <c r="J577" i="1"/>
  <c r="J578" i="1" l="1"/>
  <c r="K577" i="1"/>
  <c r="K578" i="1" l="1"/>
  <c r="J579" i="1"/>
  <c r="J580" i="1" l="1"/>
  <c r="K579" i="1"/>
  <c r="K580" i="1" l="1"/>
  <c r="J581" i="1"/>
  <c r="J584" i="1" l="1"/>
  <c r="J582" i="1"/>
  <c r="K581" i="1"/>
  <c r="K584" i="1" l="1"/>
  <c r="K582" i="1"/>
  <c r="J583" i="1"/>
  <c r="J585" i="1" s="1"/>
  <c r="K583" i="1" l="1"/>
  <c r="K585" i="1" s="1"/>
  <c r="K586" i="1" s="1"/>
  <c r="K1141" i="1" s="1"/>
  <c r="J613" i="1" l="1"/>
  <c r="K613" i="1" l="1"/>
  <c r="J614" i="1"/>
  <c r="J615" i="1" l="1"/>
  <c r="K614" i="1"/>
  <c r="K615" i="1" l="1"/>
  <c r="J616" i="1"/>
  <c r="J617" i="1" l="1"/>
  <c r="K616" i="1"/>
  <c r="K617" i="1" l="1"/>
  <c r="J618" i="1"/>
  <c r="J619" i="1" l="1"/>
  <c r="K618" i="1"/>
  <c r="K619" i="1" l="1"/>
  <c r="J620" i="1"/>
  <c r="J621" i="1" l="1"/>
  <c r="K620" i="1"/>
  <c r="K621" i="1" l="1"/>
  <c r="J622" i="1"/>
  <c r="J623" i="1" l="1"/>
  <c r="K622" i="1"/>
  <c r="J624" i="1" l="1"/>
  <c r="K623" i="1"/>
  <c r="K624" i="1" l="1"/>
  <c r="J625" i="1"/>
  <c r="J626" i="1" l="1"/>
  <c r="K625" i="1"/>
  <c r="K626" i="1" l="1"/>
  <c r="J627" i="1"/>
  <c r="J628" i="1" l="1"/>
  <c r="K627" i="1"/>
  <c r="K628" i="1" l="1"/>
  <c r="J629" i="1"/>
  <c r="J630" i="1" l="1"/>
  <c r="K629" i="1"/>
  <c r="K630" i="1" l="1"/>
  <c r="J631" i="1"/>
  <c r="J632" i="1" l="1"/>
  <c r="K631" i="1"/>
  <c r="K632" i="1" l="1"/>
  <c r="J633" i="1"/>
  <c r="J634" i="1" l="1"/>
  <c r="K633" i="1"/>
  <c r="K634" i="1" l="1"/>
  <c r="J635" i="1"/>
  <c r="J636" i="1" l="1"/>
  <c r="K635" i="1"/>
  <c r="K636" i="1" l="1"/>
  <c r="J637" i="1"/>
  <c r="J638" i="1" l="1"/>
  <c r="K637" i="1"/>
  <c r="K638" i="1" l="1"/>
  <c r="J639" i="1"/>
  <c r="J640" i="1" l="1"/>
  <c r="K639" i="1"/>
  <c r="K640" i="1" l="1"/>
  <c r="J641" i="1"/>
  <c r="J642" i="1" l="1"/>
  <c r="K641" i="1"/>
  <c r="K642" i="1" l="1"/>
  <c r="J643" i="1"/>
  <c r="J644" i="1" l="1"/>
  <c r="K643" i="1"/>
  <c r="K644" i="1" l="1"/>
  <c r="J645" i="1"/>
  <c r="J646" i="1" l="1"/>
  <c r="K645" i="1"/>
  <c r="K646" i="1" l="1"/>
  <c r="J647" i="1"/>
  <c r="J648" i="1" l="1"/>
  <c r="K647" i="1"/>
  <c r="K648" i="1" l="1"/>
  <c r="J649" i="1"/>
  <c r="J650" i="1" l="1"/>
  <c r="K649" i="1"/>
  <c r="K650" i="1" l="1"/>
  <c r="J651" i="1"/>
  <c r="J652" i="1" l="1"/>
  <c r="K651" i="1"/>
  <c r="K652" i="1" l="1"/>
  <c r="J653" i="1"/>
  <c r="J654" i="1" l="1"/>
  <c r="K653" i="1"/>
  <c r="K654" i="1" l="1"/>
  <c r="J655" i="1"/>
  <c r="J656" i="1" l="1"/>
  <c r="K655" i="1"/>
  <c r="K656" i="1" l="1"/>
  <c r="J657" i="1"/>
  <c r="J658" i="1" l="1"/>
  <c r="K657" i="1"/>
  <c r="K658" i="1" l="1"/>
  <c r="J659" i="1"/>
  <c r="J660" i="1" l="1"/>
  <c r="K659" i="1"/>
  <c r="K660" i="1" l="1"/>
  <c r="J661" i="1"/>
  <c r="J662" i="1" l="1"/>
  <c r="K661" i="1"/>
  <c r="K662" i="1" l="1"/>
  <c r="J663" i="1"/>
  <c r="J664" i="1" l="1"/>
  <c r="K663" i="1"/>
  <c r="K664" i="1" l="1"/>
  <c r="J665" i="1"/>
  <c r="J666" i="1" l="1"/>
  <c r="K665" i="1"/>
  <c r="K666" i="1" l="1"/>
  <c r="J667" i="1"/>
  <c r="J668" i="1" l="1"/>
  <c r="K667" i="1"/>
  <c r="K668" i="1" l="1"/>
  <c r="J669" i="1"/>
  <c r="J670" i="1" l="1"/>
  <c r="K669" i="1"/>
  <c r="K670" i="1" l="1"/>
  <c r="J671" i="1"/>
  <c r="J672" i="1" l="1"/>
  <c r="K671" i="1"/>
  <c r="K672" i="1" l="1"/>
  <c r="J673" i="1"/>
  <c r="J674" i="1" l="1"/>
  <c r="K673" i="1"/>
  <c r="K674" i="1" l="1"/>
  <c r="J675" i="1"/>
  <c r="J676" i="1" l="1"/>
  <c r="K675" i="1"/>
  <c r="K676" i="1" l="1"/>
  <c r="J677" i="1"/>
  <c r="J678" i="1" l="1"/>
  <c r="K677" i="1"/>
  <c r="K678" i="1" l="1"/>
  <c r="J679" i="1"/>
  <c r="J680" i="1" l="1"/>
  <c r="K679" i="1"/>
  <c r="K680" i="1" l="1"/>
  <c r="J681" i="1"/>
  <c r="J682" i="1" l="1"/>
  <c r="K681" i="1"/>
  <c r="K682" i="1" l="1"/>
  <c r="J683" i="1"/>
  <c r="J684" i="1" l="1"/>
  <c r="K683" i="1"/>
  <c r="K684" i="1" l="1"/>
  <c r="J685" i="1"/>
  <c r="J686" i="1" l="1"/>
  <c r="K685" i="1"/>
  <c r="K686" i="1" l="1"/>
  <c r="J687" i="1"/>
  <c r="J688" i="1" l="1"/>
  <c r="K687" i="1"/>
  <c r="K688" i="1" l="1"/>
  <c r="J689" i="1"/>
  <c r="J690" i="1" l="1"/>
  <c r="K689" i="1"/>
  <c r="K690" i="1" l="1"/>
  <c r="J691" i="1"/>
  <c r="J692" i="1" l="1"/>
  <c r="K691" i="1"/>
  <c r="K692" i="1" l="1"/>
  <c r="J693" i="1"/>
  <c r="J696" i="1"/>
  <c r="J694" i="1" l="1"/>
  <c r="K696" i="1"/>
  <c r="K693" i="1"/>
  <c r="K694" i="1" l="1"/>
  <c r="J695" i="1"/>
  <c r="J697" i="1" s="1"/>
  <c r="K695" i="1" l="1"/>
  <c r="K697" i="1" s="1"/>
  <c r="K698" i="1" s="1"/>
  <c r="K1142" i="1" s="1"/>
  <c r="J705" i="1" l="1"/>
  <c r="K705" i="1" l="1"/>
  <c r="J706" i="1" l="1"/>
  <c r="K706" i="1" l="1"/>
  <c r="J707" i="1"/>
  <c r="J708" i="1" l="1"/>
  <c r="K707" i="1"/>
  <c r="K708" i="1" l="1"/>
  <c r="J709" i="1"/>
  <c r="J710" i="1" l="1"/>
  <c r="K709" i="1"/>
  <c r="K710" i="1" l="1"/>
  <c r="J711" i="1"/>
  <c r="J712" i="1" l="1"/>
  <c r="K711" i="1"/>
  <c r="K712" i="1" l="1"/>
  <c r="J713" i="1"/>
  <c r="J714" i="1" l="1"/>
  <c r="K713" i="1"/>
  <c r="K714" i="1" l="1"/>
  <c r="J715" i="1"/>
  <c r="J716" i="1" l="1"/>
  <c r="K715" i="1"/>
  <c r="K716" i="1" l="1"/>
  <c r="J717" i="1"/>
  <c r="J718" i="1" l="1"/>
  <c r="K717" i="1"/>
  <c r="K718" i="1" l="1"/>
  <c r="J719" i="1"/>
  <c r="J720" i="1" l="1"/>
  <c r="K719" i="1"/>
  <c r="K720" i="1" l="1"/>
  <c r="J721" i="1"/>
  <c r="J722" i="1" l="1"/>
  <c r="K721" i="1"/>
  <c r="K722" i="1" l="1"/>
  <c r="J723" i="1"/>
  <c r="J724" i="1" l="1"/>
  <c r="K723" i="1"/>
  <c r="K724" i="1" l="1"/>
  <c r="J725" i="1"/>
  <c r="J726" i="1" l="1"/>
  <c r="K725" i="1"/>
  <c r="K726" i="1" l="1"/>
  <c r="J727" i="1"/>
  <c r="J728" i="1" l="1"/>
  <c r="K727" i="1"/>
  <c r="K728" i="1" l="1"/>
  <c r="J729" i="1"/>
  <c r="J730" i="1" l="1"/>
  <c r="K729" i="1"/>
  <c r="K730" i="1" l="1"/>
  <c r="J731" i="1"/>
  <c r="J732" i="1" l="1"/>
  <c r="K731" i="1"/>
  <c r="K732" i="1" l="1"/>
  <c r="J733" i="1"/>
  <c r="J734" i="1" l="1"/>
  <c r="K733" i="1"/>
  <c r="K734" i="1" l="1"/>
  <c r="J735" i="1"/>
  <c r="J736" i="1" l="1"/>
  <c r="K735" i="1"/>
  <c r="K736" i="1" l="1"/>
  <c r="J737" i="1"/>
  <c r="J738" i="1" l="1"/>
  <c r="K737" i="1"/>
  <c r="K738" i="1" l="1"/>
  <c r="J739" i="1"/>
  <c r="J740" i="1" l="1"/>
  <c r="K739" i="1"/>
  <c r="K740" i="1" l="1"/>
  <c r="J741" i="1"/>
  <c r="J742" i="1" l="1"/>
  <c r="K741" i="1"/>
  <c r="K742" i="1" l="1"/>
  <c r="J743" i="1"/>
  <c r="J744" i="1" l="1"/>
  <c r="K743" i="1"/>
  <c r="K744" i="1" l="1"/>
  <c r="J745" i="1"/>
  <c r="J746" i="1" l="1"/>
  <c r="K745" i="1"/>
  <c r="K746" i="1" l="1"/>
  <c r="J747" i="1"/>
  <c r="J748" i="1" l="1"/>
  <c r="K747" i="1"/>
  <c r="K748" i="1" l="1"/>
  <c r="J749" i="1"/>
  <c r="J750" i="1" l="1"/>
  <c r="K749" i="1"/>
  <c r="K750" i="1" l="1"/>
  <c r="J751" i="1"/>
  <c r="J752" i="1" l="1"/>
  <c r="K751" i="1"/>
  <c r="K752" i="1" l="1"/>
  <c r="J753" i="1"/>
  <c r="J754" i="1" l="1"/>
  <c r="K753" i="1"/>
  <c r="K754" i="1" l="1"/>
  <c r="J755" i="1"/>
  <c r="J756" i="1" l="1"/>
  <c r="K755" i="1"/>
  <c r="K756" i="1" l="1"/>
  <c r="J757" i="1"/>
  <c r="J758" i="1" l="1"/>
  <c r="K757" i="1"/>
  <c r="K758" i="1" l="1"/>
  <c r="J759" i="1"/>
  <c r="J760" i="1" l="1"/>
  <c r="K759" i="1"/>
  <c r="K760" i="1" l="1"/>
  <c r="J761" i="1"/>
  <c r="J762" i="1" l="1"/>
  <c r="K761" i="1"/>
  <c r="K762" i="1" l="1"/>
  <c r="J763" i="1"/>
  <c r="J764" i="1" l="1"/>
  <c r="K763" i="1"/>
  <c r="K764" i="1" l="1"/>
  <c r="J765" i="1"/>
  <c r="J766" i="1" l="1"/>
  <c r="K765" i="1"/>
  <c r="K766" i="1" l="1"/>
  <c r="J767" i="1"/>
  <c r="J768" i="1" l="1"/>
  <c r="K767" i="1"/>
  <c r="K768" i="1" l="1"/>
  <c r="J769" i="1"/>
  <c r="J770" i="1" l="1"/>
  <c r="K769" i="1"/>
  <c r="K770" i="1" l="1"/>
  <c r="J771" i="1"/>
  <c r="J772" i="1" l="1"/>
  <c r="K771" i="1"/>
  <c r="K772" i="1" l="1"/>
  <c r="J773" i="1"/>
  <c r="J774" i="1" l="1"/>
  <c r="K773" i="1"/>
  <c r="K774" i="1" l="1"/>
  <c r="J775" i="1"/>
  <c r="J776" i="1" l="1"/>
  <c r="K775" i="1"/>
  <c r="K776" i="1" l="1"/>
  <c r="J777" i="1"/>
  <c r="J778" i="1" l="1"/>
  <c r="K777" i="1"/>
  <c r="K778" i="1" l="1"/>
  <c r="J779" i="1"/>
  <c r="J780" i="1" l="1"/>
  <c r="K779" i="1"/>
  <c r="K780" i="1" l="1"/>
  <c r="J781" i="1"/>
  <c r="J782" i="1" l="1"/>
  <c r="K781" i="1"/>
  <c r="K782" i="1" l="1"/>
  <c r="J783" i="1"/>
  <c r="J784" i="1" l="1"/>
  <c r="K783" i="1"/>
  <c r="K784" i="1" l="1"/>
  <c r="J785" i="1"/>
  <c r="J788" i="1"/>
  <c r="J786" i="1" l="1"/>
  <c r="K788" i="1"/>
  <c r="K785" i="1"/>
  <c r="K786" i="1" l="1"/>
  <c r="J787" i="1"/>
  <c r="J789" i="1" s="1"/>
  <c r="K787" i="1" l="1"/>
  <c r="K789" i="1" s="1"/>
  <c r="K790" i="1" s="1"/>
  <c r="K1143" i="1" s="1"/>
  <c r="J825" i="1" l="1"/>
  <c r="K825" i="1" l="1"/>
  <c r="J826" i="1"/>
  <c r="J827" i="1" l="1"/>
  <c r="K826" i="1"/>
  <c r="K827" i="1" l="1"/>
  <c r="J828" i="1"/>
  <c r="J829" i="1" l="1"/>
  <c r="K828" i="1"/>
  <c r="K829" i="1" l="1"/>
  <c r="J830" i="1"/>
  <c r="J831" i="1" l="1"/>
  <c r="K830" i="1"/>
  <c r="K831" i="1" l="1"/>
  <c r="J832" i="1"/>
  <c r="J833" i="1" l="1"/>
  <c r="K832" i="1"/>
  <c r="K833" i="1" l="1"/>
  <c r="J834" i="1"/>
  <c r="J835" i="1" l="1"/>
  <c r="K834" i="1"/>
  <c r="K835" i="1" l="1"/>
  <c r="J836" i="1"/>
  <c r="J837" i="1" l="1"/>
  <c r="K836" i="1"/>
  <c r="K837" i="1" l="1"/>
  <c r="J838" i="1"/>
  <c r="J839" i="1" l="1"/>
  <c r="K838" i="1"/>
  <c r="K839" i="1" l="1"/>
  <c r="J840" i="1"/>
  <c r="K840" i="1" l="1"/>
  <c r="J841" i="1"/>
  <c r="J842" i="1" l="1"/>
  <c r="K841" i="1"/>
  <c r="K842" i="1" l="1"/>
  <c r="J843" i="1"/>
  <c r="J844" i="1" l="1"/>
  <c r="K843" i="1"/>
  <c r="K844" i="1" l="1"/>
  <c r="J845" i="1"/>
  <c r="K845" i="1" l="1"/>
  <c r="J846" i="1"/>
  <c r="K846" i="1" l="1"/>
  <c r="J847" i="1"/>
  <c r="J848" i="1" l="1"/>
  <c r="K847" i="1"/>
  <c r="K848" i="1" l="1"/>
  <c r="J849" i="1"/>
  <c r="K849" i="1" l="1"/>
  <c r="J850" i="1"/>
  <c r="J851" i="1" l="1"/>
  <c r="K850" i="1"/>
  <c r="J852" i="1" l="1"/>
  <c r="K851" i="1"/>
  <c r="K852" i="1" l="1"/>
  <c r="J853" i="1"/>
  <c r="J854" i="1" l="1"/>
  <c r="K853" i="1"/>
  <c r="K854" i="1" l="1"/>
  <c r="J855" i="1"/>
  <c r="K855" i="1" l="1"/>
  <c r="J856" i="1"/>
  <c r="J857" i="1" l="1"/>
  <c r="K856" i="1"/>
  <c r="K857" i="1" l="1"/>
  <c r="J858" i="1"/>
  <c r="J859" i="1" l="1"/>
  <c r="K858" i="1"/>
  <c r="J860" i="1" l="1"/>
  <c r="K859" i="1"/>
  <c r="K860" i="1" l="1"/>
  <c r="J861" i="1"/>
  <c r="K861" i="1" l="1"/>
  <c r="J862" i="1"/>
  <c r="J863" i="1" l="1"/>
  <c r="K862" i="1"/>
  <c r="J864" i="1" l="1"/>
  <c r="K863" i="1"/>
  <c r="K864" i="1" l="1"/>
  <c r="J865" i="1"/>
  <c r="J866" i="1" l="1"/>
  <c r="K865" i="1"/>
  <c r="K866" i="1" l="1"/>
  <c r="J867" i="1"/>
  <c r="J868" i="1" l="1"/>
  <c r="K867" i="1"/>
  <c r="J869" i="1" l="1"/>
  <c r="K868" i="1"/>
  <c r="K869" i="1" l="1"/>
  <c r="J870" i="1"/>
  <c r="J871" i="1" l="1"/>
  <c r="K870" i="1"/>
  <c r="K871" i="1" l="1"/>
  <c r="J872" i="1"/>
  <c r="J873" i="1" l="1"/>
  <c r="K872" i="1"/>
  <c r="K873" i="1" l="1"/>
  <c r="J874" i="1"/>
  <c r="J875" i="1" l="1"/>
  <c r="K874" i="1"/>
  <c r="K875" i="1" l="1"/>
  <c r="J876" i="1"/>
  <c r="J877" i="1" l="1"/>
  <c r="K876" i="1"/>
  <c r="K877" i="1" l="1"/>
  <c r="J878" i="1"/>
  <c r="J879" i="1" l="1"/>
  <c r="K878" i="1"/>
  <c r="K879" i="1" l="1"/>
  <c r="J880" i="1"/>
  <c r="J881" i="1" l="1"/>
  <c r="K880" i="1"/>
  <c r="K881" i="1" l="1"/>
  <c r="J882" i="1"/>
  <c r="J883" i="1" l="1"/>
  <c r="K882" i="1"/>
  <c r="K883" i="1" l="1"/>
  <c r="J884" i="1"/>
  <c r="J885" i="1" l="1"/>
  <c r="K884" i="1"/>
  <c r="K885" i="1" l="1"/>
  <c r="J886" i="1"/>
  <c r="J887" i="1" l="1"/>
  <c r="K886" i="1"/>
  <c r="K887" i="1" l="1"/>
  <c r="J888" i="1"/>
  <c r="J889" i="1" l="1"/>
  <c r="K888" i="1"/>
  <c r="K889" i="1" l="1"/>
  <c r="J890" i="1"/>
  <c r="J891" i="1" l="1"/>
  <c r="K890" i="1"/>
  <c r="K891" i="1" l="1"/>
  <c r="J892" i="1"/>
  <c r="J893" i="1" l="1"/>
  <c r="K892" i="1"/>
  <c r="K893" i="1" l="1"/>
  <c r="J894" i="1"/>
  <c r="J895" i="1" l="1"/>
  <c r="K894" i="1"/>
  <c r="K895" i="1" l="1"/>
  <c r="J896" i="1"/>
  <c r="J897" i="1" l="1"/>
  <c r="K896" i="1"/>
  <c r="K897" i="1" l="1"/>
  <c r="J898" i="1"/>
  <c r="J899" i="1" l="1"/>
  <c r="K898" i="1"/>
  <c r="K899" i="1" l="1"/>
  <c r="J900" i="1"/>
  <c r="J901" i="1" l="1"/>
  <c r="K900" i="1"/>
  <c r="K901" i="1" l="1"/>
  <c r="J902" i="1"/>
  <c r="J903" i="1" l="1"/>
  <c r="K902" i="1"/>
  <c r="K903" i="1" l="1"/>
  <c r="J904" i="1"/>
  <c r="J905" i="1" l="1"/>
  <c r="K904" i="1"/>
  <c r="J908" i="1" l="1"/>
  <c r="K905" i="1"/>
  <c r="J906" i="1"/>
  <c r="K908" i="1" l="1"/>
  <c r="J909" i="1"/>
  <c r="K906" i="1"/>
  <c r="J907" i="1"/>
  <c r="K907" i="1" l="1"/>
  <c r="K909" i="1" s="1"/>
  <c r="K910" i="1" s="1"/>
  <c r="K1144" i="1" s="1"/>
  <c r="J945" i="1" l="1"/>
  <c r="K945" i="1" l="1"/>
  <c r="J946" i="1" l="1"/>
  <c r="K946" i="1" l="1"/>
  <c r="J947" i="1"/>
  <c r="J948" i="1" l="1"/>
  <c r="K947" i="1"/>
  <c r="K948" i="1" l="1"/>
  <c r="J949" i="1"/>
  <c r="J950" i="1" l="1"/>
  <c r="K949" i="1"/>
  <c r="K950" i="1" l="1"/>
  <c r="J951" i="1"/>
  <c r="J952" i="1" l="1"/>
  <c r="K951" i="1"/>
  <c r="K952" i="1" l="1"/>
  <c r="J953" i="1"/>
  <c r="J954" i="1" l="1"/>
  <c r="K953" i="1"/>
  <c r="K954" i="1" l="1"/>
  <c r="J955" i="1"/>
  <c r="J956" i="1" l="1"/>
  <c r="K955" i="1"/>
  <c r="J957" i="1" l="1"/>
  <c r="K956" i="1"/>
  <c r="K957" i="1" l="1"/>
  <c r="J958" i="1"/>
  <c r="J959" i="1" l="1"/>
  <c r="K958" i="1"/>
  <c r="K959" i="1" l="1"/>
  <c r="J960" i="1"/>
  <c r="J961" i="1" l="1"/>
  <c r="K960" i="1"/>
  <c r="K961" i="1" l="1"/>
  <c r="J962" i="1"/>
  <c r="J963" i="1" l="1"/>
  <c r="K962" i="1"/>
  <c r="K963" i="1" l="1"/>
  <c r="J964" i="1"/>
  <c r="J965" i="1" l="1"/>
  <c r="K964" i="1"/>
  <c r="K965" i="1" l="1"/>
  <c r="J966" i="1"/>
  <c r="J967" i="1" l="1"/>
  <c r="K966" i="1"/>
  <c r="K967" i="1" l="1"/>
  <c r="J968" i="1"/>
  <c r="J969" i="1" l="1"/>
  <c r="K968" i="1"/>
  <c r="K969" i="1" l="1"/>
  <c r="J970" i="1"/>
  <c r="J971" i="1" l="1"/>
  <c r="K970" i="1"/>
  <c r="K971" i="1" l="1"/>
  <c r="J972" i="1"/>
  <c r="J973" i="1" l="1"/>
  <c r="K972" i="1"/>
  <c r="K973" i="1" l="1"/>
  <c r="J974" i="1"/>
  <c r="J975" i="1" l="1"/>
  <c r="K974" i="1"/>
  <c r="K975" i="1" l="1"/>
  <c r="J976" i="1"/>
  <c r="J977" i="1" l="1"/>
  <c r="K976" i="1"/>
  <c r="K977" i="1" l="1"/>
  <c r="J978" i="1"/>
  <c r="J979" i="1" l="1"/>
  <c r="K978" i="1"/>
  <c r="K979" i="1" l="1"/>
  <c r="J980" i="1"/>
  <c r="J981" i="1" l="1"/>
  <c r="K980" i="1"/>
  <c r="K981" i="1" l="1"/>
  <c r="J982" i="1"/>
  <c r="J983" i="1" l="1"/>
  <c r="K982" i="1"/>
  <c r="K983" i="1" l="1"/>
  <c r="J984" i="1"/>
  <c r="J985" i="1" l="1"/>
  <c r="K984" i="1"/>
  <c r="K985" i="1" l="1"/>
  <c r="J986" i="1"/>
  <c r="J987" i="1" l="1"/>
  <c r="K986" i="1"/>
  <c r="K987" i="1" l="1"/>
  <c r="J988" i="1"/>
  <c r="J989" i="1" l="1"/>
  <c r="K988" i="1"/>
  <c r="K989" i="1" l="1"/>
  <c r="J990" i="1"/>
  <c r="J991" i="1" l="1"/>
  <c r="K990" i="1"/>
  <c r="K991" i="1" l="1"/>
  <c r="J992" i="1"/>
  <c r="J993" i="1" l="1"/>
  <c r="K992" i="1"/>
  <c r="K993" i="1" l="1"/>
  <c r="J994" i="1"/>
  <c r="J995" i="1" l="1"/>
  <c r="K994" i="1"/>
  <c r="K995" i="1" l="1"/>
  <c r="J996" i="1"/>
  <c r="J997" i="1" l="1"/>
  <c r="K996" i="1"/>
  <c r="K997" i="1" l="1"/>
  <c r="J998" i="1"/>
  <c r="J999" i="1" l="1"/>
  <c r="K998" i="1"/>
  <c r="K999" i="1" l="1"/>
  <c r="J1000" i="1"/>
  <c r="J1001" i="1" l="1"/>
  <c r="K1000" i="1"/>
  <c r="K1001" i="1" l="1"/>
  <c r="J1002" i="1"/>
  <c r="J1003" i="1" l="1"/>
  <c r="K1002" i="1"/>
  <c r="K1003" i="1" l="1"/>
  <c r="J1004" i="1"/>
  <c r="J1005" i="1" l="1"/>
  <c r="K1004" i="1"/>
  <c r="K1005" i="1" l="1"/>
  <c r="J1006" i="1"/>
  <c r="J1007" i="1" l="1"/>
  <c r="K1006" i="1"/>
  <c r="J1008" i="1" l="1"/>
  <c r="K1007" i="1"/>
  <c r="J1009" i="1" l="1"/>
  <c r="K1008" i="1"/>
  <c r="K1009" i="1" l="1"/>
  <c r="J1010" i="1"/>
  <c r="J1011" i="1" l="1"/>
  <c r="K1010" i="1"/>
  <c r="J1012" i="1" l="1"/>
  <c r="K1011" i="1"/>
  <c r="K1012" i="1" l="1"/>
  <c r="J1013" i="1"/>
  <c r="J1016" i="1" l="1"/>
  <c r="J1014" i="1"/>
  <c r="K1013" i="1"/>
  <c r="K1016" i="1" l="1"/>
  <c r="K1014" i="1"/>
  <c r="J1015" i="1"/>
  <c r="J1017" i="1" s="1"/>
  <c r="K1015" i="1" l="1"/>
  <c r="K1017" i="1" s="1"/>
  <c r="K1018" i="1" s="1"/>
  <c r="K1145" i="1" s="1"/>
  <c r="J1044" i="1" l="1"/>
  <c r="K1044" i="1" l="1"/>
  <c r="J1045" i="1"/>
  <c r="J1046" i="1" l="1"/>
  <c r="J1047" i="1" l="1"/>
  <c r="J1048" i="1" l="1"/>
  <c r="J1049" i="1" l="1"/>
  <c r="J1052" i="1"/>
  <c r="J1050" i="1" l="1"/>
  <c r="K1052" i="1"/>
  <c r="J1051" i="1" l="1"/>
  <c r="J1053" i="1" l="1"/>
  <c r="K1053" i="1" l="1"/>
  <c r="J1054" i="1"/>
  <c r="J1055" i="1" l="1"/>
  <c r="K1054" i="1"/>
  <c r="K1055" i="1" l="1"/>
  <c r="J1056" i="1"/>
  <c r="J1057" i="1" l="1"/>
  <c r="K1056" i="1"/>
  <c r="K1057" i="1" l="1"/>
  <c r="J1058" i="1"/>
  <c r="J1059" i="1" l="1"/>
  <c r="K1058" i="1"/>
  <c r="K1059" i="1" l="1"/>
  <c r="J1060" i="1"/>
  <c r="J1061" i="1" l="1"/>
  <c r="K1060" i="1"/>
  <c r="K1061" i="1" l="1"/>
  <c r="J1062" i="1"/>
  <c r="K1062" i="1" l="1"/>
  <c r="K1065" i="1" s="1"/>
  <c r="K1146" i="1" s="1"/>
  <c r="K1074" i="1" l="1"/>
  <c r="J1074" i="1"/>
  <c r="J1075" i="1" l="1"/>
  <c r="K1075" i="1" l="1"/>
  <c r="J1076" i="1"/>
  <c r="J1077" i="1" l="1"/>
  <c r="K1076" i="1"/>
  <c r="K1077" i="1" l="1"/>
  <c r="J1078" i="1"/>
  <c r="J1079" i="1" l="1"/>
  <c r="K1078" i="1"/>
  <c r="K1079" i="1" l="1"/>
  <c r="J1080" i="1"/>
  <c r="J1081" i="1" l="1"/>
  <c r="K1080" i="1"/>
  <c r="K1081" i="1" l="1"/>
  <c r="J1082" i="1"/>
  <c r="J1083" i="1" l="1"/>
  <c r="K1082" i="1"/>
  <c r="K1083" i="1" l="1"/>
  <c r="J1084" i="1"/>
  <c r="K1084" i="1" l="1"/>
  <c r="K1087" i="1" s="1"/>
  <c r="K1147" i="1" s="1"/>
  <c r="J1102" i="1" l="1"/>
  <c r="J1103" i="1" l="1"/>
  <c r="J1104" i="1" l="1"/>
  <c r="K1104" i="1"/>
  <c r="K1105" i="1" l="1"/>
  <c r="J1105" i="1"/>
  <c r="J1106" i="1" l="1"/>
  <c r="K1106" i="1"/>
  <c r="J1107" i="1" l="1"/>
  <c r="K1107" i="1"/>
  <c r="K1108" i="1" l="1"/>
  <c r="J1108" i="1"/>
  <c r="J1109" i="1" l="1"/>
  <c r="K1109" i="1"/>
  <c r="K1110" i="1" l="1"/>
  <c r="J1110" i="1"/>
  <c r="J1111" i="1" l="1"/>
  <c r="K1111" i="1"/>
  <c r="K1112" i="1" l="1"/>
  <c r="J1112" i="1"/>
  <c r="J1113" i="1" l="1"/>
  <c r="K1113" i="1"/>
  <c r="K1116" i="1" l="1"/>
  <c r="K1148" i="1" s="1"/>
  <c r="K1153" i="1" s="1"/>
  <c r="J1150" i="1" l="1"/>
</calcChain>
</file>

<file path=xl/sharedStrings.xml><?xml version="1.0" encoding="utf-8"?>
<sst xmlns="http://schemas.openxmlformats.org/spreadsheetml/2006/main" count="1776" uniqueCount="660">
  <si>
    <t>popis</t>
  </si>
  <si>
    <t>pozice</t>
  </si>
  <si>
    <t>množství</t>
  </si>
  <si>
    <t>stavba:</t>
  </si>
  <si>
    <t>část:</t>
  </si>
  <si>
    <t>kus</t>
  </si>
  <si>
    <t>1.</t>
  </si>
  <si>
    <t>2.</t>
  </si>
  <si>
    <t>měrná</t>
  </si>
  <si>
    <t>jednotka</t>
  </si>
  <si>
    <t>dodávka</t>
  </si>
  <si>
    <t>montáž</t>
  </si>
  <si>
    <t>sada</t>
  </si>
  <si>
    <t>soubor</t>
  </si>
  <si>
    <t>3.</t>
  </si>
  <si>
    <t>4.</t>
  </si>
  <si>
    <t>5.</t>
  </si>
  <si>
    <t>6.</t>
  </si>
  <si>
    <t>7.</t>
  </si>
  <si>
    <t>8.</t>
  </si>
  <si>
    <t>9.</t>
  </si>
  <si>
    <t>ZAŘÍZENÍ SILNOPROUDÉ ELEKTROTECHNIKY</t>
  </si>
  <si>
    <t>investor:</t>
  </si>
  <si>
    <t>10.</t>
  </si>
  <si>
    <t>11.</t>
  </si>
  <si>
    <t>dodavatel:</t>
  </si>
  <si>
    <t xml:space="preserve">CELKOVÁ REKONSTRUKCE TRAFOSTANICE TS1
</t>
  </si>
  <si>
    <t>FAKULTNÍ NEMOCNICE OLOMOUC</t>
  </si>
  <si>
    <t>Pomocný materiál (vodiče, koncovky, spojovací materiál atd., doprava do Olomouce)</t>
  </si>
  <si>
    <t>ROZVADĚČ RS1 - dle sady výkresů číslo E 1</t>
  </si>
  <si>
    <t>ROZVADĚČ RS1 - součet dodávka + montáž:</t>
  </si>
  <si>
    <t>Jednopólový spínač zapuštěný, IP20, včetně ukončení kabelu</t>
  </si>
  <si>
    <t>Sériový spínač zapuštěný, IP20, včetně ukončení kabelu</t>
  </si>
  <si>
    <t>Dvojitá zapuštěná zásuvka 250 V/16 A se zemnícím kolíkem, IP20, včetně ukončení kabelu</t>
  </si>
  <si>
    <t>SILNOPROUDÉ ROZVODY SOCIÁLNÍHO ZÁZEMÍ</t>
  </si>
  <si>
    <t>m</t>
  </si>
  <si>
    <t>Kabel CYKY-J 3x1,5 pod omítkou</t>
  </si>
  <si>
    <t>Kabel CYKY-J 5x1,5 pod omítkou</t>
  </si>
  <si>
    <t>Kabel CYKY-J 5x6 pod omítkou</t>
  </si>
  <si>
    <t>Ukončení a zapojení kabelu CYKY-J 3x1,5 v rozvaděči</t>
  </si>
  <si>
    <t>Ukončení a zapojení kabelu CYKY-J 5x6 v rozvaděči</t>
  </si>
  <si>
    <t>Přesun zapuštěného rozvaděče RS1 na místo instalace a jeho montáž</t>
  </si>
  <si>
    <t>Vodič CYA 6, zelenožlutý</t>
  </si>
  <si>
    <t>Ukončení a zapojení vodiče CYA 6</t>
  </si>
  <si>
    <t>hod</t>
  </si>
  <si>
    <t>Odpojení a demontáže stávajících elektrických zařízení v sociálním zázemí (svítidla, spínače, zásuvky, nástěnný spínač a ventilátor vzduchotechniky a další práce spojené s demontážemi stávajících elektrických zařízení)</t>
  </si>
  <si>
    <r>
      <t xml:space="preserve">Ochranná plastová hadice </t>
    </r>
    <r>
      <rPr>
        <sz val="11"/>
        <rFont val="Arial CE"/>
        <family val="2"/>
        <charset val="238"/>
      </rPr>
      <t>ø</t>
    </r>
    <r>
      <rPr>
        <sz val="10"/>
        <rFont val="Arial CE"/>
        <charset val="238"/>
      </rPr>
      <t xml:space="preserve"> 25 mm, pro uložení pod omítku, včetně příslušenství (pro propojovací kabel ze VZT jednotky k ovladači CD) </t>
    </r>
  </si>
  <si>
    <r>
      <t xml:space="preserve">Ochranná plastová trubka </t>
    </r>
    <r>
      <rPr>
        <sz val="11"/>
        <rFont val="Arial CE"/>
        <family val="2"/>
        <charset val="238"/>
      </rPr>
      <t>ø</t>
    </r>
    <r>
      <rPr>
        <sz val="10"/>
        <rFont val="Arial CE"/>
        <charset val="238"/>
      </rPr>
      <t xml:space="preserve"> 25 mm pro uložení na povrch, včetně příchytek a příslušenství (pro přívod ke vzduchotechnické jednotce umístěné v chodbě)  </t>
    </r>
  </si>
  <si>
    <t>SILNOPROUDÉ ROZVODY SOCIÁLNÍHO ZÁZEMÍ - součet dodávka + montáž:</t>
  </si>
  <si>
    <t>PŘECHODNÝ STAV</t>
  </si>
  <si>
    <t>Manipulace ve stávající rozvodně VN - vypnutí odpínačů v polích 15 a 16 rozvaděče R-VN, vyjmutí původních pojistek</t>
  </si>
  <si>
    <t xml:space="preserve">Odpojení jednožilového kabelu 22-AXEKVCEY 1x70/16 v polích 15 a 16 rozvaděče R-VN </t>
  </si>
  <si>
    <t>Kabelový pozinkovaný rošt, šířka 250 mm, výška 100 mm, včetně potřebného příslušenství (nástěnné konzoly, spojky, spojovací materiál atd.)</t>
  </si>
  <si>
    <t>Pozinkovaný kryt svislého a vodorovného vedení, šířka roštu 250 mm (vnější svislá trasa po stěně objektu a vodorovná trasa po betonovém pasu)</t>
  </si>
  <si>
    <t>Kabelová příchytka Sonap, pro svazek tří kabelů, průměr svazku asi 64 mm, rozteč příchytek 0,75 m</t>
  </si>
  <si>
    <t>Jednožilový vodič 1-CHBU 1x300, 24x 35 m, v zemi a na povrchu (na roštu na betonovém pasu)</t>
  </si>
  <si>
    <t>Stíněný kabel JYTY-J 14x1</t>
  </si>
  <si>
    <t>Ukončení a zapojení stíněného kabelu JYTY-J 14x1 ve svorkovnici termistorů transformátorů a ve svorkovnicích teplotních relé hlavních rozvaděčů</t>
  </si>
  <si>
    <t>Kabelový pozinkovaný rošt, šířka 500 mm, výška 100 mm, 2x 8 m, včetně potřebného příslušenství (nástěnné konzoly, spojky, spojovací materiál atd.)</t>
  </si>
  <si>
    <t>Pozinkovaný kryt svislého a vodorovného vedení, šířka roštu 500 mm, 2x 8 m (vnější svislá trasa po betonovém pasu)</t>
  </si>
  <si>
    <t>Přesun skříňových rozvaděčů do kontejnerové rozvodny a jejich montáž, za pole</t>
  </si>
  <si>
    <t>Kabel AYKY-J 3x240+120 uložený v chráničce na zemi, v zemi a na roštech v kabelovém prostoru rozvodny NN</t>
  </si>
  <si>
    <t>Kabel AYKY-J 3x95+70 uložený v chráničce na zemi, v zemi a na roštech v kabelovém prostoru rozvodny NN</t>
  </si>
  <si>
    <t>Kabel AYKY-J 4x70 uložený v chráničce na zemi, v zemi a na roštech v kabelovém prostoru rozvodny NN</t>
  </si>
  <si>
    <t>Kabel CYKY-O 2x2,5 uložený v kabelovém prostoru kontejnerové rozvodny</t>
  </si>
  <si>
    <t>Ukončení a zapojení kabelu AYKY-J 3x240+120 ve svorkách jističe a pojistkového odpínače</t>
  </si>
  <si>
    <t>Ukončení a zapojení kabelu AYKY-J 3x95+70 ve svorkách jističe a pojistkového odpínače</t>
  </si>
  <si>
    <t>Ukončení a zapojení kabelu AYKY-J 4x70 ve svorkách jističe a pojistkového odpínače</t>
  </si>
  <si>
    <t>Ukončení a zapojení kabelu CYKY-O 2x2,5 v řadových svorkách rozvaděče</t>
  </si>
  <si>
    <t>Odpojení kabelu AYKY-J 3x240+120 ze svorek pojistek a jističů v polích původních hlavních rozvaděčů, stažení kabelu do kabelového prostoru pod rozvodnou NN</t>
  </si>
  <si>
    <t>Odpojení kabelu AYKY-J 3x95+70 ze svorek pojistek a jističů v polích původních hlavních rozvaděčů, stažení kabelu do kabelového prostoru pod rozvodnou NN</t>
  </si>
  <si>
    <t>Odpojení kabelu AYKY-J 4x70 ze svorek pojistek a jističů v polích původních hlavních rozvaděčů, stažení kabelu do kabelového prostoru pod rozvodnou NN</t>
  </si>
  <si>
    <r>
      <t xml:space="preserve">Plastová korugovaná chránička PE-HD, </t>
    </r>
    <r>
      <rPr>
        <sz val="10"/>
        <rFont val="Arial"/>
        <family val="2"/>
        <charset val="238"/>
      </rPr>
      <t>ø</t>
    </r>
    <r>
      <rPr>
        <sz val="10"/>
        <rFont val="Arial CE"/>
        <charset val="238"/>
      </rPr>
      <t xml:space="preserve"> 160/135 mm pro uložení propojovacích kabelů na zemi a ve výkopu směrem k prostupu do kabelového prostoru rozvodny NN, 34x 14 m</t>
    </r>
  </si>
  <si>
    <r>
      <t xml:space="preserve">Plastová korugovaná chránička PE-HD, </t>
    </r>
    <r>
      <rPr>
        <sz val="10"/>
        <rFont val="Arial"/>
        <family val="2"/>
        <charset val="238"/>
      </rPr>
      <t>ø</t>
    </r>
    <r>
      <rPr>
        <sz val="10"/>
        <rFont val="Arial CE"/>
        <charset val="238"/>
      </rPr>
      <t xml:space="preserve"> 160/135 mm pro uložení svazků napájecí vodičů v zemi, 8x 20 m</t>
    </r>
  </si>
  <si>
    <r>
      <t xml:space="preserve">Plastová korugovaná chránička PE-HD, </t>
    </r>
    <r>
      <rPr>
        <sz val="10"/>
        <rFont val="Arial"/>
        <family val="2"/>
        <charset val="238"/>
      </rPr>
      <t>ø</t>
    </r>
    <r>
      <rPr>
        <sz val="10"/>
        <rFont val="Arial CE"/>
        <charset val="238"/>
      </rPr>
      <t xml:space="preserve"> 90/75 mm pro uložení stíněných kabelů JYTY v zemi, 2x 20 m</t>
    </r>
  </si>
  <si>
    <t xml:space="preserve">Teplem smštitelná kabelová spojka se šroubovými spojovači, pro kabel AYKY-J 3x240+120, včetně úpravy délek a poloh obou spojovaných kabelů, s označením kabelů a spojky štítky </t>
  </si>
  <si>
    <t>Manipulace ve stávající rozvodně VN - vypnutí odpínačů v polích 13 a 14 rozvaděče R-VN, vyjmutí původních pojistek</t>
  </si>
  <si>
    <t>Odpojení a demontáž stávajících skříňových hlavních a kompenzačních rozvaděčů z rozvodny nízkého napětí a jejich přesun na stanovené místo, za pole</t>
  </si>
  <si>
    <t>Odpojení a demontáž stávajících propojovacích kabelů vysokého a nízkého napětí umístěných v kabelovém prostoru rozvodny nízkého napětí a jejich přesun na stanovené místo</t>
  </si>
  <si>
    <t>Rozšíření zemnícího vedení v zemi a na povrchu v prostoru kolem dvou nových přechodných výkonových transformátorů (125 m pásku FeZn 30/4 mm, 30 svorek SR02 + pomocný materiál), včetně napojení na stávající obvodové uzemnění trafostanice</t>
  </si>
  <si>
    <t>Rozšíření zemnícího vedení v zemi a na povrchu v prostoru u přechodné kontejnerové rozvodny (95 m pásku FeZn 30/4 mm, 22 svorek SR02 + pomocný materiál), včetně napojení na stávající obvodové uzemnění trafostanice</t>
  </si>
  <si>
    <t xml:space="preserve">Další potřebné manipulace v trafostanici OC_9559 </t>
  </si>
  <si>
    <t>Výchozí revize přechodného elektrického zařízení vysokého a nízkého napětí</t>
  </si>
  <si>
    <t>PŘECHODNÝ STAV - součet dodávka + montáž:</t>
  </si>
  <si>
    <t>Ukončení a zapojení jednožilového vodiče 1-CHBU 1x300 na svorkách transformátorů a na svorkách hlavních jističů v rozvaděčích (neupravené konce vodičů)</t>
  </si>
  <si>
    <t>Kabel CYKY-J 5x4 uložený v kabelovém prostoru kontejnerové rozvodny a na povrchu</t>
  </si>
  <si>
    <t>Ukončení a zapojení kabelu CYKY-J 5x4 v řadových svorkách rozvaděče</t>
  </si>
  <si>
    <t>Kabel CYKY-J 3x1,5 uložený na povrchu</t>
  </si>
  <si>
    <t>Kabel CYKY-J 4x1,5 uložený na povrchu</t>
  </si>
  <si>
    <t>Kabel CYKY-J 5x1,5 uložený na povrchu</t>
  </si>
  <si>
    <t>Kabel CYKY-J 5x6 uložený na povrchu</t>
  </si>
  <si>
    <t>Kabel CYKY-O 2x1,5 uložený na povrchu</t>
  </si>
  <si>
    <t>Kabel CYKY-O 3x1,5 uložený na povrchu</t>
  </si>
  <si>
    <t>Kabel CYKY-O 2x1,5 pod omítkou</t>
  </si>
  <si>
    <t>Kabel CYKY-O 3x1,5 pod omítkou</t>
  </si>
  <si>
    <t xml:space="preserve">Manipulace ve stávající rozvodně NN - zapnutí podélné spojky v poli 1 původního rozvaděče RH11 (propojení rozvaděčů RH12 a RH11), vypnutí hlavního jističe v poli 1 rozvaděče RH12 </t>
  </si>
  <si>
    <t>Stíněný kabel JYTY-J 4x1</t>
  </si>
  <si>
    <t>Stíněný kabel JYTY-O 2x1</t>
  </si>
  <si>
    <t>Ukončení a zapojení kabelu CYKY-J 4x1,5 v rozvaděči a v motoru</t>
  </si>
  <si>
    <t>Ukončení a zapojení kabelu CYKY-J 5x6 v rozvaděči a v zásuvkové skříni</t>
  </si>
  <si>
    <t>Ukončení a zapojení stíněného kabelu JYTY-J 4x1 v rozvaděči</t>
  </si>
  <si>
    <t>Ukončení a zapojení stíněného kabelu JYTY-O 2x1 v rozvaděči a v motoru</t>
  </si>
  <si>
    <r>
      <t xml:space="preserve">Ochranná plastová trubka </t>
    </r>
    <r>
      <rPr>
        <sz val="11"/>
        <rFont val="Arial CE"/>
        <family val="2"/>
        <charset val="238"/>
      </rPr>
      <t>ø</t>
    </r>
    <r>
      <rPr>
        <sz val="10"/>
        <rFont val="Arial CE"/>
        <charset val="238"/>
      </rPr>
      <t xml:space="preserve"> 25 mm pro uložení na povrch, včetně příchytek a příslušenství (svislé přívody ke spínačům, k termostatům, přívody ke svítidlům a k ventilátorům)  </t>
    </r>
  </si>
  <si>
    <r>
      <t xml:space="preserve">Ochranná plastová trubka </t>
    </r>
    <r>
      <rPr>
        <sz val="11"/>
        <rFont val="Arial CE"/>
        <family val="2"/>
        <charset val="238"/>
      </rPr>
      <t>ø</t>
    </r>
    <r>
      <rPr>
        <sz val="10"/>
        <rFont val="Arial CE"/>
        <charset val="238"/>
      </rPr>
      <t xml:space="preserve"> 32 mm pro uložení na povrch, včetně příchytek a příslušenství (svislé přívody k zásuvkovým skříním)  </t>
    </r>
  </si>
  <si>
    <t>Kabelový drátěný pozinkovaný žlab 50/50 mm včetně příslušenství pro rozvod na povrchu (nosníky, tvarovky, spojovací materiál)</t>
  </si>
  <si>
    <t>Kabelový drátěný pozinkovaný žlab 100/50 mm včetně příslušenství pro rozvod na povrchu (nosníky, tvarovky, spojovací materiál)</t>
  </si>
  <si>
    <t>Kabelový drátěný pozinkovaný žlab 150/100 mm včetně příslušenství pro rozvod na povrchu (nosníky, tvarovky, spojovací materiál)</t>
  </si>
  <si>
    <t>Vodič CYA 6, zelenožlutý, pro pospojení VZT potrubí</t>
  </si>
  <si>
    <r>
      <t>Nástěnná plastová krabicová rozvodka pro kabel průřezu 2,5 mm</t>
    </r>
    <r>
      <rPr>
        <vertAlign val="superscript"/>
        <sz val="10"/>
        <rFont val="Arial CE"/>
        <charset val="238"/>
      </rPr>
      <t>2</t>
    </r>
  </si>
  <si>
    <r>
      <t>Nástěnná plastová krabicová rozvodka pro kabel průřezu 6 mm</t>
    </r>
    <r>
      <rPr>
        <vertAlign val="superscript"/>
        <sz val="10"/>
        <rFont val="Arial CE"/>
        <charset val="238"/>
      </rPr>
      <t>2</t>
    </r>
  </si>
  <si>
    <t>Kabelová ucpávka ASM16</t>
  </si>
  <si>
    <t>Kabelová ucpávka ASM20</t>
  </si>
  <si>
    <t>Kabelová ucpávka ASM25</t>
  </si>
  <si>
    <t>Kabelová ucpávka ASM32</t>
  </si>
  <si>
    <t>Pomocný materiál a práce (pozinkované nosné ocelové konstrukce pro elektrická zařízení, spojovací materiál, kotvicí materiál, nátěrové hmoty, materiál pro doplňující pospojování atd.)</t>
  </si>
  <si>
    <t>Zpracování přechodného místního provozního předpisu pro obsluhu rozvodny vysokého napětí a pro kontejnerovou rozvodnu nízkého napětí, prokazatelné zaškolení údržby, nastavení dvou regulátorů kompnezačních rozvaděčů, provedení zkoušek funkce přechodného elektrického zařízení, zabezpečení pracovišť</t>
  </si>
  <si>
    <t xml:space="preserve">Odpojení jednožilového kabelu 22-AXEKVCEY 1x70/16 v polích 13 a 14 rozvaděče R-VN </t>
  </si>
  <si>
    <t xml:space="preserve">Odpojení a kompletní demontáž stávající stavební elektroinstalace původní společné rozvodny nízkého napětí (svítidla, spínače, zásuvky, krabice, kabely uložené na povrchu, nosné kabelové konstrukce a další práce spojené s demontážemi stávajících elektrických zařízení) </t>
  </si>
  <si>
    <t>Jednožilový kabel 22-CXEKCY 1x35/16, 3x 64 m + 3x 69 m na povrchu (ve stávajícím kabelovém kanále a na roštu na stěně)</t>
  </si>
  <si>
    <t>Další potřebné manipulace v polích stávajícího rozvaděče R-VN (vypnutí odpínačů v polích 13 a 14 rozvaděče R-VN, vyjmutí původních pojistek)</t>
  </si>
  <si>
    <t>Odpojení jednožilového kabelu 22-CXEKCY 1x35/16 v přechodných transformátorech</t>
  </si>
  <si>
    <t>Manipulace ve stávající rozvodně VN</t>
  </si>
  <si>
    <t>Nové ochranné a pracovní zemnící vedení v zemi a na povrchu na stěnách ve čtyřech vnitřních stanovištích transformátorů (4x 30 m pásku FeZn 30/4 mm, 4x 14 svorek SR02 + pomocný materiál), včetně napojení transformátorů a včetně napojení na novou vnější část obvodového uzemnění trafostanice</t>
  </si>
  <si>
    <t>Dřevěná zábrana do vnitřního stanoviště transformátoru, délka do 2,6 m, včetně dvou nástěnných držáků a červenobílého výstražného nátěru</t>
  </si>
  <si>
    <t>Jednožilový vodič 1-CHBU 1x240, 12x 9 m, na povrchu (v kabelovém prostoru rozvodny)</t>
  </si>
  <si>
    <t>Ukončení a zapojení jednožilového vodiče 1-CHBU 1x240 na svorkách jističů v rozvaděčích (neupravené konce vodičů)</t>
  </si>
  <si>
    <r>
      <t>Sada svorkovnice 25 mm</t>
    </r>
    <r>
      <rPr>
        <vertAlign val="superscript"/>
        <sz val="10"/>
        <rFont val="Arial CE"/>
        <family val="2"/>
        <charset val="238"/>
      </rPr>
      <t>2</t>
    </r>
    <r>
      <rPr>
        <sz val="10"/>
        <rFont val="Arial CE"/>
        <charset val="238"/>
      </rPr>
      <t>, PRA90046</t>
    </r>
  </si>
  <si>
    <t>Sada držáků svorkovnic, PRA90051</t>
  </si>
  <si>
    <t>Přesun výkonového transformátoru na nové venkovní stanoviště a jeho montáž na stanovišti</t>
  </si>
  <si>
    <t>Napojení stanovených částí transformátoru na rozšířenou vnější zemnicí soustavu venkovního stanoviště, s novým pasovým vedením FeZn 30/4 mm a s jeho novým nátěrem</t>
  </si>
  <si>
    <t xml:space="preserve">Teplem smštitelná kabelová spojka se šroubovými spojovači, pro kabel AYKY-J 3x95+70, AYKY-J 4x70, včetně úpravy délek a poloh obou spojovaných kabelů, s označením kabelů a spojky štítky  </t>
  </si>
  <si>
    <t xml:space="preserve">Utěsnění prostupu propojovacích kabelů nízkého napětí v prostupu do kabelového prostorem rozvodny, po montáži všech kabelů z přechodné rozvodny </t>
  </si>
  <si>
    <t>Přesun výkonového transformátoru do nového vnitřního stanoviště a jeho montáž na stanovišti</t>
  </si>
  <si>
    <t>Odpojení jednožilového kabelu 22-CXEKCY 1x35/16
z primárních svorek dvou výkonových transformátorů umístěných na vnějším stanovišti</t>
  </si>
  <si>
    <t>Odpojení jednožilového vodiče 1-CHBU 1x300 ze sekundárních svorek dvou transformátorů umístěných na vnějším stanovišti</t>
  </si>
  <si>
    <t>Odpojení zemnicího vedení ze svorek dvou transformátorů umístěných na vnějším stanovišti</t>
  </si>
  <si>
    <t>Přesun výkonového transformátoru z vnějšího stanoviště do nového vnitřního stanoviště a jeho montáž na stanovišti, včetně demontáže pozinkované skříně</t>
  </si>
  <si>
    <t>Odpojení kabelu JYTY-J 14x1 ze svorek termistorů dvou transformátorů umístěných na vnějším stanovišti</t>
  </si>
  <si>
    <t xml:space="preserve">Demontáž venkovních nosných kabelových konstrukcích vedených po stěně objektu </t>
  </si>
  <si>
    <t xml:space="preserve">Odpojení a demontáž kompenzačního rozvaděče z kontejnerové rozvodny, jeho přesun do rozvodny MDO a montáž v rozvodně MDO, označení bude RC12 a RC14, za pole </t>
  </si>
  <si>
    <t xml:space="preserve">Odpojení a demontáž hlavního rozvaděče z kontejnerové rozvodny, jeho přesun na stanovené místo, za pole </t>
  </si>
  <si>
    <t>REKAPITULACE NÁKLADŮ</t>
  </si>
  <si>
    <t>TECHNICKÁ ČINNOST</t>
  </si>
  <si>
    <t>ROZVADĚČ RS1</t>
  </si>
  <si>
    <t>Jednopólový spínač v nástěnné plastové krabici, IP54, včetně ukončení kabelu</t>
  </si>
  <si>
    <t>Střídavý přepínač v nástěnné plastové krabici, IP54, včetně ukončení kabelu</t>
  </si>
  <si>
    <t xml:space="preserve">Kontejnerová rozvodna nízkého napětí, s dveřmi, s kabelovým prostorem výšky minimálně 500 mm po celé půdorysné ploše, pro dvě řady rozvaděčů hloubky 600 mm, vzdálenost mezi rozvaděči minimálně 1700 mm, výška rozvaděčů včetně soklů 2100 mm, s kompletní stavební elektroinstalací (osvětlení + jednofázové zásuvky + nucená ventilace), minimální vnitřní rozměry - šířka 3000 mm, délka 5000 mm, včetně dopravy na místo, složení a montáže </t>
  </si>
  <si>
    <t>Čtyřpólový vypínač, 63 A (QS0)</t>
  </si>
  <si>
    <t>Čtyřpólový proudový chránič, 63 A, 300 mA, A (FI0)</t>
  </si>
  <si>
    <t>Dvoupólový proudový chránič s nadproudovou ochranou, 16 A, 30 mA, A (FAIZ1, FAIZ2, FAIZ3, FAIZ4)</t>
  </si>
  <si>
    <t>Dvoupólový proudový chránič s nadproudovou ochranou, 10 A, 30 mA, A (FAIS5, FAIS6, FAIS7)</t>
  </si>
  <si>
    <t>Jednopólový jistič, 13 A/C (FAEH8)</t>
  </si>
  <si>
    <t xml:space="preserve">Plastová rozvodnice s průhlednými dveřmi, pro zapuštěnou montáž </t>
  </si>
  <si>
    <t>Samostatná krycí čelní deska</t>
  </si>
  <si>
    <t>Sada záslepek</t>
  </si>
  <si>
    <r>
      <t xml:space="preserve">Stropní LED svítidlo, přisazené (60 W, 8150 lm, IP66, 4000 K), označení </t>
    </r>
    <r>
      <rPr>
        <b/>
        <sz val="10"/>
        <rFont val="Arial CE"/>
        <charset val="238"/>
      </rPr>
      <t>1</t>
    </r>
    <r>
      <rPr>
        <sz val="10"/>
        <rFont val="Arial CE"/>
        <charset val="238"/>
      </rPr>
      <t>, včetně zdrojů a ukončení kabelu</t>
    </r>
  </si>
  <si>
    <r>
      <t xml:space="preserve">Stropní LED svítidlo, přisazené (20 W, 1700 lm, IP40, 4000 K), označení </t>
    </r>
    <r>
      <rPr>
        <b/>
        <sz val="10"/>
        <rFont val="Arial CE"/>
        <charset val="238"/>
      </rPr>
      <t>2</t>
    </r>
    <r>
      <rPr>
        <sz val="10"/>
        <rFont val="Arial CE"/>
        <charset val="238"/>
      </rPr>
      <t>, včetně zdrojů a ukončení kabelu</t>
    </r>
  </si>
  <si>
    <r>
      <t xml:space="preserve">Nástěnné LED svítidlo (9 W, Opal, IP54, 4000 K), přisazené, označení </t>
    </r>
    <r>
      <rPr>
        <b/>
        <sz val="10"/>
        <rFont val="Arial CE"/>
        <charset val="238"/>
      </rPr>
      <t>3</t>
    </r>
    <r>
      <rPr>
        <sz val="10"/>
        <rFont val="Arial CE"/>
        <charset val="238"/>
      </rPr>
      <t>, včetně ukončení kabelu</t>
    </r>
  </si>
  <si>
    <r>
      <t xml:space="preserve">Nástěnné LED svítidlo (9 W, Opal, IP54, 4000 K), přisazené, čidlo pohybu, označení </t>
    </r>
    <r>
      <rPr>
        <b/>
        <sz val="10"/>
        <rFont val="Arial CE"/>
        <charset val="238"/>
      </rPr>
      <t>3</t>
    </r>
    <r>
      <rPr>
        <sz val="10"/>
        <rFont val="Arial CE"/>
        <charset val="238"/>
      </rPr>
      <t>, včetně ukončení kabelu</t>
    </r>
  </si>
  <si>
    <t>Zapuštěná krabicová rozvodka, pod omítku</t>
  </si>
  <si>
    <r>
      <t>Svorka řadová 6 mm</t>
    </r>
    <r>
      <rPr>
        <vertAlign val="superscript"/>
        <sz val="10"/>
        <rFont val="Arial CE"/>
        <family val="2"/>
        <charset val="238"/>
      </rPr>
      <t>2</t>
    </r>
    <r>
      <rPr>
        <sz val="10"/>
        <rFont val="Arial CE"/>
        <charset val="238"/>
      </rPr>
      <t>, do pole 2 rozvaděče RS127</t>
    </r>
  </si>
  <si>
    <t>Kabelová ucpávka, M32, do pole 2 rozvaděče RS127</t>
  </si>
  <si>
    <t>Pojistka VN, 63 A, do pole 15 a 16 stávajícího rozvaděče R-VN</t>
  </si>
  <si>
    <t xml:space="preserve">Kabelová koncovka vnitřní, včetně zapojení tří kabelů </t>
  </si>
  <si>
    <t>Instalační zapuštěná krabice, jednonásobná, pod omítku, pro spínače a zásuvky</t>
  </si>
  <si>
    <r>
      <t xml:space="preserve">Stropní LED svítidlo, přisazené (40 W, 5200 lm, IP66, 4000 K), označení </t>
    </r>
    <r>
      <rPr>
        <b/>
        <sz val="10"/>
        <rFont val="Arial CE"/>
        <charset val="238"/>
      </rPr>
      <t>4</t>
    </r>
    <r>
      <rPr>
        <sz val="10"/>
        <rFont val="Arial CE"/>
        <charset val="238"/>
      </rPr>
      <t>, včetně zdrojů a ukončení kabelu</t>
    </r>
  </si>
  <si>
    <r>
      <t xml:space="preserve">Stropní LED svítidlo, přisazené, s nouzovým zdrojovým modulem s dobou zálohování 3 hodiny (40 W, 5200 lm, IP66, 4000 K), označení </t>
    </r>
    <r>
      <rPr>
        <b/>
        <sz val="10"/>
        <rFont val="Arial CE"/>
        <charset val="238"/>
      </rPr>
      <t>4+N</t>
    </r>
    <r>
      <rPr>
        <sz val="10"/>
        <rFont val="Arial CE"/>
        <charset val="238"/>
      </rPr>
      <t>, včetně zdrojů a ukončení kabelu</t>
    </r>
  </si>
  <si>
    <r>
      <t xml:space="preserve">Stropní LED svítidlo, přisazené (32 W, 3900 lm, IP66, 4000 K), označení </t>
    </r>
    <r>
      <rPr>
        <b/>
        <sz val="10"/>
        <rFont val="Arial CE"/>
        <charset val="238"/>
      </rPr>
      <t>5</t>
    </r>
    <r>
      <rPr>
        <sz val="10"/>
        <rFont val="Arial CE"/>
        <charset val="238"/>
      </rPr>
      <t>, včetně zdrojů a ukončení kabelu</t>
    </r>
  </si>
  <si>
    <t>Zásuvková skříň (2x zásuvka 230 V, zásuvka 400 V, 16 A), IP44, (MX1.1, MX1.2, MX1.3, MX2.1, MX2.2, MX2.4, MX3.1, MX3.2)</t>
  </si>
  <si>
    <t>Zásuvková skříň (3x zásuvka 230 V), IP44, (MX2.3)</t>
  </si>
  <si>
    <t>Dvojitý prostorový termostat, -5 až 50 °C, IP54, (ST11, ST12, ST13, ST14, ST15, ST16, ST17)</t>
  </si>
  <si>
    <t>Vzduchem chlazený výkonový transformátor, převod 22/0,4 kV, spojení Dyn1, výkon 1000 kVA, ztráty naprázdno 1550 W, ztráty nakrátko 9000 W, napětí nakrátko 6 %, jmenovité proudy 26/1443 A, IP00, včetně dvou sad PTC termistorů ve vinutí každé fáze a dvou teplotních relé, včetně svorek pro neupravené konce vodičů NN (4x 300 na fázi a na PEN), označení TR3 a TR1, včetně přesunu do vnitřních stanovišť a montáže</t>
  </si>
  <si>
    <t xml:space="preserve">Vzduchem chlazený výkonový transformátor, převod 22/0,4 kV, spojení Dyn1, výkon 1000 kVA, ztráty naprázdno 1550 W, ztráty nakrátko 9000 W, napětí nakrátko 6 %, jmenovité proudy 26/1443 A, IP00, včetně dvou sad PTC termistorů ve vinutí každé fáze a dvou teplotních relé, včetně svorek pro neupravené konce vodičů NN (4x 300 na fázi a na PEN), označení TR3 a TR4, včetně přesunu k místu instalace a montáže na betonové pasy, po ukončení přechodného stavu se transformátory přestěhují do nových vnitřních stanovišť, včetnně pozinkované skříně pro vzduchem chlazený výkonový transformátor o výkonu 1000 kVA, pro venkovní instalaci, včetně prostupů pro VN jednožilové kabely a NN kabely, včetně montáže na transformátor  </t>
  </si>
  <si>
    <t>Pojistka 63 A, do pole 13 a 14 stávajícího rozvaděče R-VN</t>
  </si>
  <si>
    <r>
      <t>Typový tlumivkami hrazený kompenzační rozvaděč, instalovaný výkon 387,5 kVAr, 440 V~, jmenovitý výkon 345 kVAr, 9 stupňů, ve dvou polích šířky 800 mm, hloubky 600 mm a výšky 2000 mm, IP40, připojení na svorky pro neupravené konce vodičů do průřezu 2x 240 mm</t>
    </r>
    <r>
      <rPr>
        <vertAlign val="superscript"/>
        <sz val="10"/>
        <rFont val="Arial CE"/>
        <charset val="238"/>
      </rPr>
      <t>2</t>
    </r>
    <r>
      <rPr>
        <sz val="10"/>
        <rFont val="Arial CE"/>
        <charset val="238"/>
      </rPr>
      <t xml:space="preserve"> pro fáze a 2x120 mm</t>
    </r>
    <r>
      <rPr>
        <vertAlign val="superscript"/>
        <sz val="10"/>
        <rFont val="Arial CE"/>
        <charset val="238"/>
      </rPr>
      <t>2</t>
    </r>
    <r>
      <rPr>
        <sz val="10"/>
        <rFont val="Arial CE"/>
        <charset val="238"/>
      </rPr>
      <t xml:space="preserve"> pro PEN (RC13, RC14), včetně přesunu do kontejnerové rozvodny a montáže</t>
    </r>
  </si>
  <si>
    <r>
      <t>Typový tlumivkami hrazený kompenzační rozvaděč, instalovaný výkon 387,5 kVAr, 440 V~, jmenovitý výkon 345 kVAr, 9 stupňů, ve dvou polích šířky 800 mm, hloubky 600 mm a výšky 2000 mm, IP40, připojení na svorky pro neupravené konce vodičů do průřezu 2x 240 mm</t>
    </r>
    <r>
      <rPr>
        <vertAlign val="superscript"/>
        <sz val="10"/>
        <rFont val="Arial CE"/>
        <charset val="238"/>
      </rPr>
      <t>2</t>
    </r>
    <r>
      <rPr>
        <sz val="10"/>
        <rFont val="Arial CE"/>
        <charset val="238"/>
      </rPr>
      <t xml:space="preserve"> pro fáze a 2x120 mm</t>
    </r>
    <r>
      <rPr>
        <vertAlign val="superscript"/>
        <sz val="10"/>
        <rFont val="Arial CE"/>
        <charset val="238"/>
      </rPr>
      <t>2</t>
    </r>
    <r>
      <rPr>
        <sz val="10"/>
        <rFont val="Arial CE"/>
        <charset val="238"/>
      </rPr>
      <t xml:space="preserve"> pro PEN (RC13, RC11), včetně přesunu do rozvoden DO a MDO a montáže</t>
    </r>
  </si>
  <si>
    <t>Jednožilový kabel 22-CXEKCY 1x35/16, 3x 55 m + 3x 49 m na povrchu (ve stávajícím kabelovém kanále a ve stávajícím kabelovém prostoru pod rozvodnou nízkého napětí)</t>
  </si>
  <si>
    <t>Demontáž jednožilového kabelu 22-CXEKCY 1x35/16 z přechodných transformátorů do rozvodny vysokého napětí, včetně příchytek Sonap</t>
  </si>
  <si>
    <t>Přeložení stávajícího jednožilového kabelu 22-CXEKCY 1x35/16 do vnitřních stanovišť transformátorů, včetně příchytek Sonap</t>
  </si>
  <si>
    <t>Kabel CYKY-J 5x4 uložený na povrchu</t>
  </si>
  <si>
    <t xml:space="preserve">Odpojení a kompletní demontáž stávající světelné elektroinstalace společného kabelového prostoru pod rozvodnami nízkého napětí (svítidla, spínače, krabice, kabely uložené na povrchu, nosné kabelové konstrukce a další práce spojené s demontážemi stávajících elektrických zařízení, odpojení stávajícího napájení rozvaděče 15DT1) </t>
  </si>
  <si>
    <r>
      <t>ROZPOČET</t>
    </r>
    <r>
      <rPr>
        <sz val="7"/>
        <rFont val="Arial CE"/>
        <family val="2"/>
        <charset val="238"/>
      </rPr>
      <t xml:space="preserve">  zpracovatel:</t>
    </r>
    <r>
      <rPr>
        <sz val="8"/>
        <rFont val="Arial CE"/>
        <family val="2"/>
        <charset val="238"/>
      </rPr>
      <t xml:space="preserve">    </t>
    </r>
    <r>
      <rPr>
        <b/>
        <sz val="10"/>
        <rFont val="Arial CE"/>
        <family val="2"/>
        <charset val="238"/>
      </rPr>
      <t>Jaromír Achilis</t>
    </r>
  </si>
  <si>
    <t>PŘECHODNÝ HLAVNÍ ROZVADĚČ RH13 - dle sady výkresů číslo E 5</t>
  </si>
  <si>
    <t>Skříň výšky 2000 mm, hloubky 600 mm a šířky 1000 mm, s montážním panelem</t>
  </si>
  <si>
    <t>Skříň výšky 2000 mm, hloubky 600 mm a šířky 1200 mm, s montážním panelem</t>
  </si>
  <si>
    <t>Bočnice hloubky 600 mm</t>
  </si>
  <si>
    <t>Přední a zadní panel soklu výšky 100 mm a šířky 1000 mm</t>
  </si>
  <si>
    <t>Přední a zadní panel soklu výšky 100 mm a šířky 1200 mm</t>
  </si>
  <si>
    <t>Dva boční panely soklu výšky 100 mm a hloubky 600 mm</t>
  </si>
  <si>
    <t>Spojovací sada skříní</t>
  </si>
  <si>
    <t>Kabelové dno trojdílné, šířka 1000 mm</t>
  </si>
  <si>
    <t>Kabelové dno trojdílné, šířka 1200 mm</t>
  </si>
  <si>
    <t>Dvě těsnění kabelového vstupu s kartáčem, šířka 1000 mm</t>
  </si>
  <si>
    <t>Dvě těsnění kabelového vstupu s kartáčem, šířka 1200 mm</t>
  </si>
  <si>
    <t>Čtyři závěsná oka M12</t>
  </si>
  <si>
    <t>Plastová kapsa A3</t>
  </si>
  <si>
    <t>Aretace dveří mechanická</t>
  </si>
  <si>
    <t>Kryt střešní ventilace, IP54</t>
  </si>
  <si>
    <t>Mřížka, IP54</t>
  </si>
  <si>
    <t xml:space="preserve">Sada filtrů pro střešní ventilaci </t>
  </si>
  <si>
    <t>Sada filtrů pro mřížku</t>
  </si>
  <si>
    <t>Trojpólový spínací blok 1600 A (1QF1, 1QF2, 2QF1, 2QF2)</t>
  </si>
  <si>
    <t>Nadproudová spoušť, 1600 A, universální (1QF1)</t>
  </si>
  <si>
    <t>Nadproudová spoušť, 1600 A, motorová (1QF2, 2QF1, 2QF2)</t>
  </si>
  <si>
    <t>Motorový pohon, 230 V~ (1QF1, 1QF2, 2QF1, 2QF2)</t>
  </si>
  <si>
    <t>Pomocný spínač, 2/2 (1QF1, 1QF2, 2QF1, 2QF2)</t>
  </si>
  <si>
    <t>Sada svorek pro připojení čtyř kabelů (1QF1, 1QF2, 2QF1, 2QF2)</t>
  </si>
  <si>
    <t>Kryt svorek (1QF1, 1QF2, 2QF1, 2QF2)</t>
  </si>
  <si>
    <t>Pojistka, velikost 14, 25 A gG (1FUC1)</t>
  </si>
  <si>
    <t>Kondenzátor, 10 kVAr, 440 V, 50 Hz (1C1)</t>
  </si>
  <si>
    <t>Trojpólový pojistkový odpínač, velikost 22 (1FU0)</t>
  </si>
  <si>
    <t>Pojistka, velikost 22, 100 A gG (1FU0)</t>
  </si>
  <si>
    <t>Trojpólová přepěťová ochrana, vyjímatelné moduly, 1. a 2. stupeň (1FV0)</t>
  </si>
  <si>
    <t>Pojistka, velikost 10, 16 A gG (1FU01)</t>
  </si>
  <si>
    <t>Trojpólový pojistkový odpínač, velikost 14, do pole 2 rozvaděče RS127</t>
  </si>
  <si>
    <t>Válcová pojistka, velikost 14, 40 A gG, do pole 2 rozvaděče RS127</t>
  </si>
  <si>
    <t>Jednopólový jistič, 6 A/C (1FA013)</t>
  </si>
  <si>
    <t>Jednofázová zásuvka, 16 A, na lištu (1XC013)</t>
  </si>
  <si>
    <t>Signálka, žlutá, 230 V~ (1HLT1)</t>
  </si>
  <si>
    <t>Signálka, rudá, 230 V~ (1HLT2)</t>
  </si>
  <si>
    <t>Signálka, zelená, 230 V~ (1HL1z, 1HL2z, 2HL1z, 2HL2z)</t>
  </si>
  <si>
    <t>Signálka, bílá, 230 V~ (1HL1v, 1HL2v, 2HL1v, 2HL2v)</t>
  </si>
  <si>
    <t>Popisný štítek</t>
  </si>
  <si>
    <t>Zapínací tlačítko, zelené, 1/0 (1SB1z, 1SB2z, 2SB1z, 2SB2z)</t>
  </si>
  <si>
    <t>Popisný štítek, text "Zapnout" (1SB1z, 1SB2z, 2SB1z, 2SB2z)</t>
  </si>
  <si>
    <t>Stiskací ovládací hlavice, rudá, (1SB1v, 1SB2v, 2SB1v, 2SB2v)</t>
  </si>
  <si>
    <t>Spínací jednotka, 1/0 (1SB1v, 1SB2v, 2SB1v, 2SB2v)</t>
  </si>
  <si>
    <t>Popisný štítek,  text "Vypnout" (1SB1v, 1SB2v, 2SB1v, 2SB2v)</t>
  </si>
  <si>
    <t>Zářivkové svítidlo, 18 W, s vypínačem (1HL1, 2HL1, 3HL11)</t>
  </si>
  <si>
    <t>Trojpólový pojistkový odpínač, velikost 10 (1FU02)</t>
  </si>
  <si>
    <t>Pojistka, velikost 10, 6 A gG (2FU2)</t>
  </si>
  <si>
    <t>Jednopólový pojistkový odpínač, velikost 10 (1FU01, 2FU1, 2FU2, 3FU11)</t>
  </si>
  <si>
    <t>Pojistka, velikost 10, 4 A gG (1FU02, 2FU1, 3FU11)</t>
  </si>
  <si>
    <t>Trojpólový pojistkový odpínač, velikost 14 (1FUC1, 1FU1)</t>
  </si>
  <si>
    <t>Pojistka, velikost 14, 32 A gG (1FU1)</t>
  </si>
  <si>
    <t>Jednopólový jistič, 4 A/C (1FA012, 2FA21)</t>
  </si>
  <si>
    <t>Pomocné relé, 1/1,  230 V~ (1KAT2.1)</t>
  </si>
  <si>
    <t>Měřicí transformátor proudu, 1500/5 A, otvor 32x84 mm, (1TA1, 1TA2)</t>
  </si>
  <si>
    <t>Trojpólový lištový pojistkový odpínač, velikost 2, svorky s V-praporci, (2FU11, 3FU4, 3FU6, 3FU7, 3FU9)</t>
  </si>
  <si>
    <t>Trojpólový lištový pojistkový odpínač, velikost 2 (3FU1, 3FU2)</t>
  </si>
  <si>
    <t>Trojpólový lištový pojistkový odpínač, velikost 3 (3FU8)</t>
  </si>
  <si>
    <t>Trojpólový lištový pojistkový odpínač, velikost 3, svorky s V-praporci, (2FU12, 3FU3, 3FU5, 3FU10)</t>
  </si>
  <si>
    <t>V-třmen (2FU11, 2FU12, 3FU1, 3FU2, 3FU3, 3FU4, 3FU5, 3FU5, 3FU6, 3FU7, 3FU8, 3FU9, 3FU10)</t>
  </si>
  <si>
    <t>Připojovací sada pro připojení dvou kabelů (3FU1, 3FU2, 3FU8)</t>
  </si>
  <si>
    <t>Nožová pojistka nízkoztrátová, velikost 2, 100 A gG (2FU11, 3FU4, 3FU9)</t>
  </si>
  <si>
    <t>Nožová pojistka nízkoztrátová, velikost 2, 160 A gG (3FU1, 3FU2)</t>
  </si>
  <si>
    <t>Nožová pojistka nízkoztrátová, velikost 3, 315 A gG (2FU12, 3FU3, 3FU5, 3FU10)</t>
  </si>
  <si>
    <t>Nožová pojistka, velikost 3, 630 A gG (3FU8)</t>
  </si>
  <si>
    <r>
      <t>Svorka pro neupravený konec vodiče, na Cu přípojnici PEN, 300 mm</t>
    </r>
    <r>
      <rPr>
        <vertAlign val="superscript"/>
        <sz val="10"/>
        <rFont val="Arial CE"/>
        <charset val="238"/>
      </rPr>
      <t>2</t>
    </r>
    <r>
      <rPr>
        <sz val="10"/>
        <rFont val="Arial CE"/>
        <charset val="238"/>
      </rPr>
      <t xml:space="preserve"> </t>
    </r>
  </si>
  <si>
    <r>
      <t>Svorka pro neupravený konec vodiče, na Cu přípojnici PEN, 240 mm</t>
    </r>
    <r>
      <rPr>
        <vertAlign val="superscript"/>
        <sz val="10"/>
        <rFont val="Arial CE"/>
        <charset val="238"/>
      </rPr>
      <t>2</t>
    </r>
    <r>
      <rPr>
        <sz val="10"/>
        <rFont val="Arial CE"/>
        <charset val="238"/>
      </rPr>
      <t xml:space="preserve"> </t>
    </r>
  </si>
  <si>
    <r>
      <t>Svorka pro neupravený konec vodiče, na Cu přípojnici PEN, 120 mm</t>
    </r>
    <r>
      <rPr>
        <vertAlign val="superscript"/>
        <sz val="10"/>
        <rFont val="Arial CE"/>
        <charset val="238"/>
      </rPr>
      <t>2</t>
    </r>
    <r>
      <rPr>
        <sz val="10"/>
        <rFont val="Arial CE"/>
        <charset val="238"/>
      </rPr>
      <t xml:space="preserve"> </t>
    </r>
  </si>
  <si>
    <r>
      <t>Svorka řadová 2,5 mm</t>
    </r>
    <r>
      <rPr>
        <vertAlign val="superscript"/>
        <sz val="10"/>
        <rFont val="Arial CE"/>
        <family val="2"/>
        <charset val="238"/>
      </rPr>
      <t>2</t>
    </r>
    <r>
      <rPr>
        <sz val="10"/>
        <rFont val="Arial CE"/>
        <charset val="238"/>
      </rPr>
      <t xml:space="preserve"> (1XT2)</t>
    </r>
  </si>
  <si>
    <r>
      <t>Svorka řadová 6 mm</t>
    </r>
    <r>
      <rPr>
        <vertAlign val="superscript"/>
        <sz val="10"/>
        <rFont val="Arial CE"/>
        <family val="2"/>
        <charset val="238"/>
      </rPr>
      <t>2</t>
    </r>
    <r>
      <rPr>
        <sz val="10"/>
        <rFont val="Arial CE"/>
        <charset val="238"/>
      </rPr>
      <t xml:space="preserve"> (1X1)</t>
    </r>
  </si>
  <si>
    <t>PŘECHODNÝ HLAVNÍ ROZVADĚČ RH13 - součet:</t>
  </si>
  <si>
    <t>PŘECHODNÝ HLAVNÍ ROZVADĚČ RH14 - dle sady výkresů číslo E 6</t>
  </si>
  <si>
    <t>Trojpólový spínací blok 1600 A (2QF1, 3QF2, 3QF1)</t>
  </si>
  <si>
    <t>Nadproudová spoušť, 1600 A, universální (3QF1)</t>
  </si>
  <si>
    <t>Nadproudová spoušť, 1600 A, motorová (2QF1, 3QF2)</t>
  </si>
  <si>
    <t>Motorový pohon, 230 V~ (2QF1, 3QF2, 3QF1)</t>
  </si>
  <si>
    <t>Pomocný spínač, 2/2 (2QF1, 3QF2, 3QF1)</t>
  </si>
  <si>
    <t>Sada svorek pro připojení čtyř kabelů (2QF1, 3QF2, 3QF1)</t>
  </si>
  <si>
    <t>Kryt svorek (2QF1, 3QF2, 3QF1)</t>
  </si>
  <si>
    <t>Trojpólový pojistkový odpínač, velikost 14 (3FUC1)</t>
  </si>
  <si>
    <t>Pojistka, velikost 14, 25 A gG (3FUC1)</t>
  </si>
  <si>
    <t>Kondenzátor, 10 kVAr, 440 V, 50 Hz (3C1)</t>
  </si>
  <si>
    <t>PŘECHODNÝ HLAVNÍ ROZVADĚČ RH14 - součet:</t>
  </si>
  <si>
    <t>Trojpólový pojistkový odpínač, velikost 22 (3FU0)</t>
  </si>
  <si>
    <t>Pojistka, velikost 22, 100 A gG (3FU0)</t>
  </si>
  <si>
    <t>Trojpólová přepěťová ochrana, vyjímatelné moduly, 1. a 2. stupeň (3FV0)</t>
  </si>
  <si>
    <t>Trojpólový pojistkový odpínač, velikost 10 (3FU01)</t>
  </si>
  <si>
    <t>Jednopólový pojistkový odpínač, velikost 10 (1FU11, 2FU1, 3FU2, 3FU02)</t>
  </si>
  <si>
    <t>Pojistka, velikost 10, 16 A gG (3FU02)</t>
  </si>
  <si>
    <t>Pojistka, velikost 10, 4 A gG (1FU11, 2FU1)</t>
  </si>
  <si>
    <t>Pojistka, velikost 10, 6 A gG (3FU2,  3FU01)</t>
  </si>
  <si>
    <t>Jednopólový jistič, 2 A/C (1FA011, 1FA02, 2FA1, 2FA22, 3FA11)</t>
  </si>
  <si>
    <t>Jednopólový jistič, 2 A/C (1FA11, 2FA12, 3FA22, 3FA011)</t>
  </si>
  <si>
    <t>Jednopólový jistič, 4 A/C (2FA11, 3FA21)</t>
  </si>
  <si>
    <t>Jednopólový jistič, 6 A/C (3FA02)</t>
  </si>
  <si>
    <t>Jednofázová zásuvka, 16 A, na lištu (3XC02)</t>
  </si>
  <si>
    <t>Signálka, bílá, 230 V~ (2HL1v, 3HL2v, 3HL1v)</t>
  </si>
  <si>
    <t>Signálka, zelená, 230 V~ (2HL1z, 3HL2z, 3HL1z)</t>
  </si>
  <si>
    <t>Signálka, žlutá, 230 V~ (3HLT1)</t>
  </si>
  <si>
    <t>Signálka, rudá, 230 V~ (3HLT2)</t>
  </si>
  <si>
    <t>Zapínací tlačítko, zelené, 1/0 (2SB1z, 3SB2z, 3SB1z)</t>
  </si>
  <si>
    <t>Popisný štítek, text "Zapnout" (2SB1z, 3SB2z, 3SB1z)</t>
  </si>
  <si>
    <t>Stiskací ovládací hlavice, rudá, (2SB1v, 2SB2v, 3SB1v)</t>
  </si>
  <si>
    <t>Spínací jednotka, 1/0 (2SB1v, 3SB2v, 3SB1v)</t>
  </si>
  <si>
    <t>Popisný štítek,  text "Vypnout" (2SB1v, 3SB2v, 3SB1v)</t>
  </si>
  <si>
    <t>Zářivkové svítidlo, 18 W, s vypínačem (1HL11, 2HL1, 3HL2)</t>
  </si>
  <si>
    <t>Pomocné relé, 1/1,  230 V~ (3KAT2.1)</t>
  </si>
  <si>
    <t>Měřicí transformátor proudu, 1500/5 A, otvor 32x84 mm, (3TA1, 3TA2)</t>
  </si>
  <si>
    <t>Trojpólový lištový pojistkový odpínač, velikost 2, svorky s V-praporci, (1FU4, 1FU6, 2FU12)</t>
  </si>
  <si>
    <t>Trojpólový lištový pojistkový odpínač, velikost 3, svorky s V-praporci, (1FU1, 1FU2, 1FU3, 1FU5, 1FU7, 1FU8, 1FU9, 1FU10, 2FU13, 2FU14)</t>
  </si>
  <si>
    <t>Trojpólový lištový pojistkový odpínač, velikost 3 (2FU11)</t>
  </si>
  <si>
    <t>V-třmen (1FU1, 1FU2, 1FU3, 1FU4, 1FU5, 1FU6, 1FU7, 1FU8, 1FU9, 1FU10, 2FU11, 2FU12, 2FU13, 2FU14)</t>
  </si>
  <si>
    <t>Připojovací sada pro připojení dvou kabelů (2FU11)</t>
  </si>
  <si>
    <t>Nožová pojistka nízkoztrátová, velikost 2, 100 A gG (1FU6, 2FU12)</t>
  </si>
  <si>
    <t>Nožová pojistka nízkoztrátová, velikost 2, 250 A gG (1FU4)</t>
  </si>
  <si>
    <t>Nožová pojistka nízkoztrátová, velikost 3, 315 A gG (1FU5, 1FU7, 1FU8, 1FU9, 1FU10, 2FU13, 2FU14)</t>
  </si>
  <si>
    <t>Nožová pojistka, velikost 3, 630 A gG (2FU11)</t>
  </si>
  <si>
    <t>Nožová pojistka nízkoztrátová, velikost 3, 400 A gG (1FU1, 1FU2, 1FU3)</t>
  </si>
  <si>
    <r>
      <t>Svorka řadová 2,5 mm</t>
    </r>
    <r>
      <rPr>
        <vertAlign val="superscript"/>
        <sz val="10"/>
        <rFont val="Arial CE"/>
        <family val="2"/>
        <charset val="238"/>
      </rPr>
      <t>2</t>
    </r>
    <r>
      <rPr>
        <sz val="10"/>
        <rFont val="Arial CE"/>
        <charset val="238"/>
      </rPr>
      <t xml:space="preserve"> (3XT2)</t>
    </r>
  </si>
  <si>
    <t>Hlavní fázová a ochranná vodorovná přípojnice Cu 100/10 mm</t>
  </si>
  <si>
    <t>Svislá fázová přípojnice Cu 50/10 mm</t>
  </si>
  <si>
    <t>Střední vodorovná přípojnice Cu 50/10 mm</t>
  </si>
  <si>
    <t>PŘECHODNÝ HLAVNÍ ROZVADĚČ RH13</t>
  </si>
  <si>
    <t>PŘECHODNÝ HLAVNÍ ROZVADĚČ RH14</t>
  </si>
  <si>
    <t>HLAVNÍ ROZVADĚČ RH13 - dle sady výkresů číslo E 7</t>
  </si>
  <si>
    <t>HLAVNÍ ROZVADĚČ RH13 - součet:</t>
  </si>
  <si>
    <t>HLAVNÍ ROZVADĚČ RH13</t>
  </si>
  <si>
    <t>HLAVNÍ ROZVADĚČ RH11</t>
  </si>
  <si>
    <t>HLAVNÍ ROZVADĚČ RH12</t>
  </si>
  <si>
    <t>HLAVNÍ ROZVADĚČ RH14</t>
  </si>
  <si>
    <t>Skříň výšky 2000 mm, hloubky 500 mm a šířky 800 mm, s montážním panelem</t>
  </si>
  <si>
    <t>Bočnice hloubky 500 mm</t>
  </si>
  <si>
    <t>Přední a zadní panel soklu výšky 100 mm a šířky 800 mm</t>
  </si>
  <si>
    <t>Dva boční panely soklu výšky 100 mm a hloubky 500 mm</t>
  </si>
  <si>
    <t>Kabelové dno dvoudílné, šířka 800 mm</t>
  </si>
  <si>
    <t>Dvě těsnění kabelového vstupu s kartáčem, šířka 800 mm</t>
  </si>
  <si>
    <t>Kovová kapsa, šířka 800 mm</t>
  </si>
  <si>
    <t>Spínací blok trojpólového výsuvného jističe, 1600 A, 66 kA, zadní horizontální přívody (7QF1)</t>
  </si>
  <si>
    <t>Digitální měřicí modul, 230 V, x/5 A, RS485 (P01)</t>
  </si>
  <si>
    <t>Nadproudová spoušť, funkce LSIN (7QF1)</t>
  </si>
  <si>
    <t>Motorový pohon a ruční pohon s elektrickým zapínáním, 230 V~ (7QF1)</t>
  </si>
  <si>
    <t>Napěťová spoušť, 230 V~ (7QF1)</t>
  </si>
  <si>
    <t>Spínač pro signalizaci polohy (7QF1)</t>
  </si>
  <si>
    <t>Nadproudová spoušť, 1600 A, motorová (6QF2, 6QF1)</t>
  </si>
  <si>
    <t>Motorový pohon, 230 V~ (6QF2, 6QF1)</t>
  </si>
  <si>
    <t>Pomocný spínač, 2/2 (6QF2, 6QF1)</t>
  </si>
  <si>
    <t>Trojpólový spínací blok 1600 A (5QF1, 5QF2, 6QF2, 6QF1)</t>
  </si>
  <si>
    <t>Nadproudová spoušť, 1000 A, motorová (5QF1)</t>
  </si>
  <si>
    <t>Nadproudová spoušť, 630 A, motorová (5QF2)</t>
  </si>
  <si>
    <t>Sada svorek pro připojení čtyř kabelů (5QF1, 5QF2, 6QF2, 6QF1)</t>
  </si>
  <si>
    <t>Kryt svorek (5QF1, 5QF2, 6QF2, 6QF1)</t>
  </si>
  <si>
    <t>Trojpólový pojistkový odpínač, velikost 14 (7FUC1)</t>
  </si>
  <si>
    <t>Pojistka, velikost 14, 25 A gG (7FUC1)</t>
  </si>
  <si>
    <t>Kondenzátor, 10 kVAr, 440 V, 50 Hz (7C1)</t>
  </si>
  <si>
    <t>Trojpólový pojistkový odpínač, velikost 22 (7FU0)</t>
  </si>
  <si>
    <t>Pojistka, velikost 22, 100 A gG (7FU0)</t>
  </si>
  <si>
    <t>Trojpólová přepěťová ochrana, vyjímatelné moduly, 1. a 2. stupeň, signalizace (7FV0)</t>
  </si>
  <si>
    <t>Trojpólový pojistkový odpínač, velikost 10 (7FU01, 6FU01)</t>
  </si>
  <si>
    <t>Pojistka, velikost 10, 4 A gG (7FU01, 6FU01)</t>
  </si>
  <si>
    <t>Jednopólový jistič, 2 A/C (6FA2, 6FA1)</t>
  </si>
  <si>
    <t>Jednopólový jistič, 2 A/D (6FA01)</t>
  </si>
  <si>
    <t>Jednopólový jistič, 4 A/C (7FA1)</t>
  </si>
  <si>
    <t>Jednopólový pojistkový odpínač, velikost 10 (7FU02)</t>
  </si>
  <si>
    <t>Jednopólový jistič, 6 A/C (7FA02)</t>
  </si>
  <si>
    <t>Jednofázová zásuvka, 16 A, na lištu (7XC02)</t>
  </si>
  <si>
    <t>Signálka, bílá, 230 V~ (6HL2v, 6HL1v, 7HL1v)</t>
  </si>
  <si>
    <t>Signálka, zelená, 230 V~ (6HL2z, 6HL1z, 7HL1z)</t>
  </si>
  <si>
    <t>Signálka, žlutá, 230 V~ (7HLT1)</t>
  </si>
  <si>
    <t>Signálka, rudá, 230 V~ (7HLT2)</t>
  </si>
  <si>
    <t>Zapínací tlačítko, zelené, 1/0 (6SB2z, 6SB1z, 7SB1z)</t>
  </si>
  <si>
    <t>Popisný štítek, text "Zapnout" (6SB2z, 6SB1z, 7SB1z)</t>
  </si>
  <si>
    <t>Stiskací ovládací hlavice, rudá, (6SB2v, 6SB1v, 7SB1v)</t>
  </si>
  <si>
    <t>Spínací jednotka, 1/0 (6SB2v, 6SB1v, 7SB1v)</t>
  </si>
  <si>
    <t>Popisný štítek,  text "Vypnout" (6SB2v, 6SB1v, 7SB1v)</t>
  </si>
  <si>
    <t>Dvoupolohový otočný přepínač, černý, 1/1 (6SA2, 6SA1, 7SA1)</t>
  </si>
  <si>
    <t>Popisný štítek,  text "Auto-Ručně" (6SA1, 6SA2, 7SA1)</t>
  </si>
  <si>
    <t>Zářivkové svítidlo, 18 W, s vypínačem (1HL1, 2HL1, 3HL1, 4HL1, 5HL1)</t>
  </si>
  <si>
    <t>Zářivkové svítidlo, 18 W, s vypínačem (1HL1, 2HL1, 3HL1, 4HL1, 5HL1, 6HL1, 7HL1)</t>
  </si>
  <si>
    <t>Pomocné relé, 1/1,  230 V~ (6KA2v1, 6KA2A, 6KA2z, 6KA2v, 6KA1z, 6KA1v, 7KA1z, 7KA1v, 6KA1v1, 6KA1A,   7KA1v1, 7KA1A, 7KAT1, 7KAT2, KAr1, KAr2)</t>
  </si>
  <si>
    <t>Měřicí napěťové relé, 1/1,  400 V~ (7KAU)</t>
  </si>
  <si>
    <t>Měřicí transformátor proudu, 1500/5 A, otvor 32x84 mm, (6TA1, 6TA2)</t>
  </si>
  <si>
    <t>Digitální měřicí modul, 230 V, x/5 A, RS232 (P01)</t>
  </si>
  <si>
    <t>Převodník rozhraní RS232 na LON, 24 V= (A01), včetně SW nastavení</t>
  </si>
  <si>
    <t>Montáž a zapojení termistrového relé, které je součástí dodávky výkonového transformátoru, 230 V~, přepínací kontakt (7KAT1, 7KAT2)</t>
  </si>
  <si>
    <t>Trojpólový lištový pojistkový odpínač, velikost 2 (2FU1, 2FU2)</t>
  </si>
  <si>
    <t>Trojpólový lištový pojistkový odpínač, velikost 3, svorky s V-praporci, (1FU5, 2FU3, 2FU4, 3FU2, 3FU3, 4FU3)</t>
  </si>
  <si>
    <t>Trojpólový lištový pojistkový odpínač, velikost 3 (1FU1, 1FU3, 4FU1)</t>
  </si>
  <si>
    <t>Trojpólový lištový pojistkový odpínač, velikost 2, svorky s V-praporci, (1FU2, 1FU4, 1FU6, 2FU5, 2FU6, 3FU1, 3FU4, 3FU5, 3FU6, 4FU2, 4FU4, 4FU5, 4FU6)</t>
  </si>
  <si>
    <t>V-třmen (2FU1 až 4FU6)</t>
  </si>
  <si>
    <t>Připojovací sada pro připojení dvou kabelů (1FU1, 1FU3, 2FU1, 2FU2, 4FU1)</t>
  </si>
  <si>
    <t>Nožová pojistka nízkoztrátová, velikost 2, 100 A gG (3FU1, 3FU4, 3FU9)</t>
  </si>
  <si>
    <t>Nožová pojistka nízkoztrátová, velikost 2, 160 A gG (1FU2, 1FU6, 2FU1, 2FU2, 2FU5, 2FU6, 3FU6, 4FU4, 4FU5, 4FU6)</t>
  </si>
  <si>
    <t>Nožová pojistka nízkoztrátová, velikost 2, 250 A gG (1FU4, 4FU2)</t>
  </si>
  <si>
    <t>Nožová pojistka nízkoztrátová, velikost 3, 315 A gG (1FU5, 2FU3, 2FU4, 3FU2, 3FU3, 4FU3)</t>
  </si>
  <si>
    <t>Nožová pojistka nízkoztrátová, velikost 3, 500 A gG (1FU1, 1FU3)</t>
  </si>
  <si>
    <t>Nožová pojistka, velikost 3, 630 A gG (4FU1)</t>
  </si>
  <si>
    <r>
      <t>Dvojitá svorka pro neupravený konec vodiče, na Cu přípojnici PEN, 300 mm</t>
    </r>
    <r>
      <rPr>
        <vertAlign val="superscript"/>
        <sz val="10"/>
        <rFont val="Arial CE"/>
        <charset val="238"/>
      </rPr>
      <t>2</t>
    </r>
    <r>
      <rPr>
        <sz val="10"/>
        <rFont val="Arial CE"/>
        <charset val="238"/>
      </rPr>
      <t xml:space="preserve"> </t>
    </r>
  </si>
  <si>
    <r>
      <t>Svorka řadová 1,5 mm</t>
    </r>
    <r>
      <rPr>
        <vertAlign val="superscript"/>
        <sz val="10"/>
        <rFont val="Arial CE"/>
        <family val="2"/>
        <charset val="238"/>
      </rPr>
      <t>2</t>
    </r>
    <r>
      <rPr>
        <sz val="10"/>
        <rFont val="Arial CE"/>
        <charset val="238"/>
      </rPr>
      <t xml:space="preserve"> (13X6)</t>
    </r>
  </si>
  <si>
    <t>Pojistkový odpínač trubičkové pojistky (7FUT1, 7FUT2)</t>
  </si>
  <si>
    <t>Trubičková pojistka, T0,032/35 A, 32 mA (7FUT1, 7FUT2)</t>
  </si>
  <si>
    <t>Svislá fázová přípojnice Cu 60/10 mm</t>
  </si>
  <si>
    <r>
      <t>Svorka řadová 2,5 mm</t>
    </r>
    <r>
      <rPr>
        <vertAlign val="superscript"/>
        <sz val="10"/>
        <rFont val="Arial CE"/>
        <family val="2"/>
        <charset val="238"/>
      </rPr>
      <t>2</t>
    </r>
    <r>
      <rPr>
        <sz val="10"/>
        <rFont val="Arial CE"/>
        <charset val="238"/>
      </rPr>
      <t xml:space="preserve"> (6XT2, 13X6)</t>
    </r>
  </si>
  <si>
    <t>HLAVNÍ ROZVADĚČ RH11 - dle sady výkresů číslo E 8</t>
  </si>
  <si>
    <t>HLAVNÍ ROZVADĚČ RH11 - součet:</t>
  </si>
  <si>
    <t>Spínací blok trojpólového výsuvného jističe, 1600 A, 66 kA, zadní horizontální přívody (1QF1)</t>
  </si>
  <si>
    <t>Nadproudová spoušť, funkce LSIN (1QF1)</t>
  </si>
  <si>
    <t>Motorový pohon a ruční pohon s elektrickým zapínáním, 230 V~ (1QF1)</t>
  </si>
  <si>
    <t>Napěťová spoušť, 230 V~ (1QF1)</t>
  </si>
  <si>
    <t>Spínač pro signalizaci polohy (1QF1)</t>
  </si>
  <si>
    <t>Trojpólový spínací blok 1600 A (2QF1, 2QF2, 3QF1, 3QF2)</t>
  </si>
  <si>
    <t>Nadproudová spoušť, 1600 A, motorová (2QF1)</t>
  </si>
  <si>
    <t>Nadproudová spoušť, 1000 A, motorová (2QF2, 3QF1)</t>
  </si>
  <si>
    <t>Nadproudová spoušť, 630 A, motorová (3QF2)</t>
  </si>
  <si>
    <t>Motorový pohon, 230 V~ (2QF1)</t>
  </si>
  <si>
    <t>Pomocný spínač, 2/2 (2QF1)</t>
  </si>
  <si>
    <t>Sada svorek pro připojení čtyř kabelů (2QF1, 2QF2, 3QF1, 3QF2)</t>
  </si>
  <si>
    <t>Kryt svorek (2QF1, 2QF2, 3QF1, 3QF2)</t>
  </si>
  <si>
    <t>Trojpólový pojistkový odpínač, velikost 14 (1FUC1)</t>
  </si>
  <si>
    <t>Trojpólová přepěťová ochrana, vyjímatelné moduly, 1. a 2. stupeň, signalizace (1FV0)</t>
  </si>
  <si>
    <t>Jednopólový pojistkový odpínač, velikost 10 (1FU02)</t>
  </si>
  <si>
    <t>Trojpólový pojistkový odpínač, velikost 10 (1FU01)</t>
  </si>
  <si>
    <t>Pojistka, velikost 10, 16 A gG (7FU02)</t>
  </si>
  <si>
    <t>Pojistka, velikost 10, 16 A gG (1FU02)</t>
  </si>
  <si>
    <t>Pojistka, velikost 10, 6 A gG (1FU01)</t>
  </si>
  <si>
    <t>Jednopólový jistič, 2 A/C (2FA1)</t>
  </si>
  <si>
    <t>Jednopólový jistič, 2 A/D (1FA1)</t>
  </si>
  <si>
    <t>Jednopólový jistič, 6 A/C (1FA02, 1FA2)</t>
  </si>
  <si>
    <t>Jednofázová zásuvka, 16 A, na lištu (1XC02)</t>
  </si>
  <si>
    <t>Signálka, bílá, 230 V~ (1HL1v, 2HL1v)</t>
  </si>
  <si>
    <t>Signálka, zelená, 230 V~ (1HL1z, 2HL1z)</t>
  </si>
  <si>
    <t>Zapínací tlačítko, zelené, 1/0 (1SB1z, 2SB1z)</t>
  </si>
  <si>
    <t>Popisný štítek, text "Zapnout" (1SB1z, 2SB1z)</t>
  </si>
  <si>
    <t>Stiskací ovládací hlavice, rudá, (1SB1v, 2SB1v)</t>
  </si>
  <si>
    <t>Spínací jednotka, 1/0 (1SB1v, 2SB1v)</t>
  </si>
  <si>
    <t>Popisný štítek,  text "Vypnout" (1SB1v, 2SB1v)</t>
  </si>
  <si>
    <t>Dvoupolohový otočný přepínač, černý, 1/1 (1SA2, 2SA1)</t>
  </si>
  <si>
    <t>Popisný štítek,  text "Auto-Ručně" (1SA1, 2SA1)</t>
  </si>
  <si>
    <t>Pomocné relé, 1/1,  230 V~ (1KA1v1, 1KA1A, 1KAT1, 1KAT2, 1KA1z, 1KA1v, 2KA1z, 2KA1v, 2KA1v1, 2KA1A, KAr1, KAr2)</t>
  </si>
  <si>
    <t>Měřicí napěťové relé, 1/1,  400 V~ (1KAU)</t>
  </si>
  <si>
    <t>Spínaný stabilizovaný zdroj, 24 V=, 1,2 A (GU24)</t>
  </si>
  <si>
    <t>Trojpólový lištový pojistkový odpínač, velikost 2, svorky s V-praporci (4FU4, 4FU6, 5FU4, 5FU5, 5FU6)</t>
  </si>
  <si>
    <t>Trojpólový lištový pojistkový odpínač, velikost 3, svorky s V-praporci (4FU1, 4FU2, 4FU3, 4FU5, 5FU2, 5FU3)</t>
  </si>
  <si>
    <t>Trojpólový lištový pojistkový odpínač, velikost 3 (5FU1)</t>
  </si>
  <si>
    <t>V-třmen (4FU1 až 5FU6)</t>
  </si>
  <si>
    <t>Připojovací sada pro připojení dvou kabelů (5FU1)</t>
  </si>
  <si>
    <t>Nožová pojistka nízkoztrátová, velikost 2, 160 A gG (4FU6, 5FU4, 5FU5, 5FU6)</t>
  </si>
  <si>
    <t>Nožová pojistka nízkoztrátová, velikost 2, 250 A gG (4FU4)</t>
  </si>
  <si>
    <t>Nožová pojistka nízkoztrátová, velikost 3, 315 A gG (4FU5, 5FU3)</t>
  </si>
  <si>
    <t>Nožová pojistka nízkoztrátová, velikost 3, 400 A gG (4FU1, 4FU2, 4FU3, 5FU2)</t>
  </si>
  <si>
    <t>Nožová pojistka, velikost 3, 630 A gG (5FU1)</t>
  </si>
  <si>
    <r>
      <t>Svorka řadová 2,5 mm</t>
    </r>
    <r>
      <rPr>
        <vertAlign val="superscript"/>
        <sz val="10"/>
        <rFont val="Arial CE"/>
        <family val="2"/>
        <charset val="238"/>
      </rPr>
      <t>2</t>
    </r>
    <r>
      <rPr>
        <sz val="10"/>
        <rFont val="Arial CE"/>
        <charset val="238"/>
      </rPr>
      <t xml:space="preserve"> (1XT2, 11X1)</t>
    </r>
  </si>
  <si>
    <r>
      <t>Svorka řadová 1,5 mm</t>
    </r>
    <r>
      <rPr>
        <vertAlign val="superscript"/>
        <sz val="10"/>
        <rFont val="Arial CE"/>
        <family val="2"/>
        <charset val="238"/>
      </rPr>
      <t>2</t>
    </r>
    <r>
      <rPr>
        <sz val="10"/>
        <rFont val="Arial CE"/>
        <charset val="238"/>
      </rPr>
      <t xml:space="preserve"> (11X1)</t>
    </r>
  </si>
  <si>
    <t>Pojistkový odpínač trubičkové pojistky (1FUT1, 1FUT2)</t>
  </si>
  <si>
    <t>Trubičková pojistka, T0,032/35 A, 32 mA (1FUT1, 1FUT2)</t>
  </si>
  <si>
    <t>CELKOVÁ REKONSTRUKCE TRAFOSTANICE TS1 - CELKEM:</t>
  </si>
  <si>
    <t>HLAVNÍ ROZVADĚČ RH12 - dle sady výkresů číslo E 9</t>
  </si>
  <si>
    <t>HLAVNÍ ROZVADĚČ RH12 - součet:</t>
  </si>
  <si>
    <t>Nadproudová spoušť, 1600 A, motorová (2QF1, 2QF2, 3QF1)</t>
  </si>
  <si>
    <t>Motorový pohon, 230 V~ (2QF1, 2QF2)</t>
  </si>
  <si>
    <t>Pomocný spínač, 2/2 (2QF1, 2QF2)</t>
  </si>
  <si>
    <t>Signálka, bílá, 230 V~ (1HL1v, 2HL1v, 2HL2v)</t>
  </si>
  <si>
    <t>Signálka, zelená, 230 V~ (1HL1z, 2HL1z, 2HL2z)</t>
  </si>
  <si>
    <t>Jednopólový jistič, 2 A/C (2FA1, 2FA2)</t>
  </si>
  <si>
    <t>Zapínací tlačítko, zelené, 1/0 (1SB1z, 2SB1z, 2SB2z)</t>
  </si>
  <si>
    <t>Popisný štítek, text "Zapnout" (1SB1z, 2SB1z, 2SB2z)</t>
  </si>
  <si>
    <t>Stiskací ovládací hlavice, rudá, (1SB1v, 2SB1v, 2SB2v)</t>
  </si>
  <si>
    <t>Spínací jednotka, 1/0 (1SB1v, 2SB1v, 2SB2v)</t>
  </si>
  <si>
    <t>Popisný štítek,  text "Vypnout" (1SB1v, 2SB1v, 2SB2v)</t>
  </si>
  <si>
    <t>Dvoupolohový otočný přepínač, černý, 1/1 (1SA2, 2SA1, 2SA2)</t>
  </si>
  <si>
    <t>Popisný štítek,  text "Auto-Ručně" (1SA1, 2SA1, 2SA2)</t>
  </si>
  <si>
    <t>Zářivkové svítidlo, 18 W, s vypínačem (1HL1, 2HL1, 3HL1, 4HL1, 5HL1, 6HL1)</t>
  </si>
  <si>
    <t>Pomocné relé, 1/1,  230 V~ (1KA1v1, 1KA1A, 1KAT1, 1KAT2, 1KA1z, 1KA1v, 2KA1z, 2KA1v, 2KA2z, 2KA2v, 2KA1v1, 2KA1A, 2KA2v1, 2KA2A, KAr1, KAr2)</t>
  </si>
  <si>
    <t>Trojpólový lištový pojistkový odpínač, velikost 2, svorky s V-praporci (4FU1, 4FU4, 4FU6, 5FU2, 5FU5, 5FU6, 6FU1, 6FU2, 6FU4, 6FU5, 6FU6)</t>
  </si>
  <si>
    <t>Trojpólový lištový pojistkový odpínač, velikost 3, svorky s V-praporci (4FU2, 4FU3, 4FU5, 5FU3, 5FU4, 6FU3)</t>
  </si>
  <si>
    <t>Nožová pojistka nízkoztrátová, velikost 2, 100 A gG (5FU2)</t>
  </si>
  <si>
    <t>Nožová pojistka nízkoztrátová, velikost 2, 160 A gG (4FU6, 5FU5, 5FU6, 6FU1, 6FU2, 6FU5, 6FU6)</t>
  </si>
  <si>
    <t>Nožová pojistka nízkoztrátová, velikost 2, 250 A gG (4FU1, 4FU4, 6FU4)</t>
  </si>
  <si>
    <t>Nožová pojistka nízkoztrátová, velikost 3, 315 A gG (4FU2, 4FU5, 5FU3, 5FU4, 6FU3)</t>
  </si>
  <si>
    <t>Nožová pojistka nízkoztrátová, velikost 3, 400 A gG (4FU3)</t>
  </si>
  <si>
    <r>
      <t>Svorka řadová 2,5 mm</t>
    </r>
    <r>
      <rPr>
        <vertAlign val="superscript"/>
        <sz val="10"/>
        <rFont val="Arial CE"/>
        <family val="2"/>
        <charset val="238"/>
      </rPr>
      <t>2</t>
    </r>
    <r>
      <rPr>
        <sz val="10"/>
        <rFont val="Arial CE"/>
        <charset val="238"/>
      </rPr>
      <t xml:space="preserve"> (1XT2, 12X1)</t>
    </r>
  </si>
  <si>
    <r>
      <t>Svorka řadová 1,5 mm</t>
    </r>
    <r>
      <rPr>
        <vertAlign val="superscript"/>
        <sz val="10"/>
        <rFont val="Arial CE"/>
        <family val="2"/>
        <charset val="238"/>
      </rPr>
      <t>2</t>
    </r>
    <r>
      <rPr>
        <sz val="10"/>
        <rFont val="Arial CE"/>
        <charset val="238"/>
      </rPr>
      <t xml:space="preserve"> (12X1)</t>
    </r>
  </si>
  <si>
    <t>Pomocný materiál (nosné konstrukce pro výsuvný jistič a pevné jističe, držáky vodorovných a svislých přípojnic, silové a ovládací vodiče, koncovky, plastové žlaby, svorkovnice pro rozbočení potenciálů A, B, C a D, spojovací materiál, bezpečnostní tabulky atd., doprava do Olomouce)</t>
  </si>
  <si>
    <t>Pomocný materiál (nosné konstrukce pro pevné jističe, držáky vodorovných a svislých přípojnic, silové a ovládací vodiče, koncovky, plastové žlaby, spojovací materiál, bezpečnostní tabulky atd., doprava do Olomouce)</t>
  </si>
  <si>
    <t>HLAVNÍ ROZVADĚČ RH14 - dle sady výkresů číslo E 11</t>
  </si>
  <si>
    <t>HLAVNÍ ROZVADĚČ RH14 - součet:</t>
  </si>
  <si>
    <r>
      <t>Svorka řadová 2,5 mm</t>
    </r>
    <r>
      <rPr>
        <vertAlign val="superscript"/>
        <sz val="10"/>
        <rFont val="Arial CE"/>
        <family val="2"/>
        <charset val="238"/>
      </rPr>
      <t>2</t>
    </r>
    <r>
      <rPr>
        <sz val="10"/>
        <rFont val="Arial CE"/>
        <charset val="238"/>
      </rPr>
      <t xml:space="preserve"> (1XT2, 14X1)</t>
    </r>
  </si>
  <si>
    <r>
      <t>Svorka řadová 1,5 mm</t>
    </r>
    <r>
      <rPr>
        <vertAlign val="superscript"/>
        <sz val="10"/>
        <rFont val="Arial CE"/>
        <family val="2"/>
        <charset val="238"/>
      </rPr>
      <t>2</t>
    </r>
    <r>
      <rPr>
        <sz val="10"/>
        <rFont val="Arial CE"/>
        <charset val="238"/>
      </rPr>
      <t xml:space="preserve"> (14X1)</t>
    </r>
  </si>
  <si>
    <t>12.</t>
  </si>
  <si>
    <t>ROZVADĚČ R1 - dle sady výkresů číslo E 11</t>
  </si>
  <si>
    <t>Skříň výšky 2000 mm, hloubky 500 mm a šířky 1000 mm, s montážním panelem</t>
  </si>
  <si>
    <t>Kabelové dno dvoudílné, šířka 1000 mm</t>
  </si>
  <si>
    <t>Trojpólový spínací blok 250 A (QF01, QF02)</t>
  </si>
  <si>
    <t>Nadproudová spoušť, 160 A, motorová (QF01, QF02)</t>
  </si>
  <si>
    <t>Napěťová spoušť, 230 V~ (QF01, QF02)</t>
  </si>
  <si>
    <t>Pomocný spínač, 1/1 (QF01, QF02)</t>
  </si>
  <si>
    <t>Sada svorek pro připojení (QF01, QF02)</t>
  </si>
  <si>
    <t>Kryt svorek (QF01, QF02)</t>
  </si>
  <si>
    <t>Mechanické blokování (QF01, QF02)</t>
  </si>
  <si>
    <t>Jednopólový pojistkový odpínač, velikost 10 (FU01, FU02, FU03, FU04)</t>
  </si>
  <si>
    <t>Jednopólový+N pojistkový odpínač, velikost 10 (FUR1, FUGB1)</t>
  </si>
  <si>
    <t>Pojistka, velikost 10, 32 A aM (FUR1, FUGB1)</t>
  </si>
  <si>
    <t>Pojistka, velikost 10, 6 A gG (FU01, FU02, FU03)</t>
  </si>
  <si>
    <t>Pojistka, velikost 10, 16 A gG (FU04)</t>
  </si>
  <si>
    <t>Trojpólový pojistkový odpínač, velikost 14 (FUFV)</t>
  </si>
  <si>
    <t>Pojistka, velikost 14, 63 A gG (FUFV)</t>
  </si>
  <si>
    <t>Trojpólová přepěťová ochrana, vyjímatelné moduly, 3. stupeň, signalizace (FV)</t>
  </si>
  <si>
    <t>Jednopólový jistič, 10 A/C (FA04)</t>
  </si>
  <si>
    <t>Jednofázová zásuvka, 16 A, na lištu (XC04)</t>
  </si>
  <si>
    <t>Trojpólový pojistkový odpínač, velikost 22 (FUS, FUV)</t>
  </si>
  <si>
    <t>Pojistka, velikost 22, 80 A aM (FUS, FUV)</t>
  </si>
  <si>
    <t>Jednopólový jistič, 6 A/C (FA11)</t>
  </si>
  <si>
    <t>Trojpólový jistič, 25 A/C (FADT)</t>
  </si>
  <si>
    <t>Trojpólový jistič, 32 A/B (FAX1, FAX2, FAX3, FA4)</t>
  </si>
  <si>
    <t>Čtyřpólový svodič přepětí, 3.stupeň  (FV)</t>
  </si>
  <si>
    <t>Čtyřpólový proudový chránič, 80 A, 300 mA, A (FIS, FIV)</t>
  </si>
  <si>
    <t>Jednopólový+N jistič, 6 A/C (FAR13, FAR11, FAR12, FAR14, FAR13.1, FAR11.1, FAR12.1. FAR14.1)</t>
  </si>
  <si>
    <t>Jednopólový+N jistič, 16 A/C (FAGB1)</t>
  </si>
  <si>
    <t>Jednopólový+N jistič, 4 A/D (FA230)</t>
  </si>
  <si>
    <t>Signálka, bílá, 230 V~ (HL01, HL02, HL03)</t>
  </si>
  <si>
    <t>Zářivkové svítidlo, 18 W, s vypínačem (HL04)</t>
  </si>
  <si>
    <t>Pomocné relé, 1/1,  230 V~ (KA03, KAr1, KAT11, KAT12, KAT13, KAT14, KAT15, KAT16, KAT17, KAr2)</t>
  </si>
  <si>
    <t>Základní výkonový modul kombinovaného motorového spouštěče, 12 A (FKM11, FKM12, FKM13, FKM14, FKM15, FKM16, FKM17, FKM18)</t>
  </si>
  <si>
    <t>Standardní řídicí jednotka kombinovaného motorového spouštěče, 1,25 - 5,0 A (FKM11, FKM12, FKM13, FKM14, FKM15, FKM16, FKM17, FKM18)</t>
  </si>
  <si>
    <t>Blok pomocných kontaktů kombinovaného motorového spouštěče, 1/1 (FKM11, FKM12, FKM13, FKM14, FKM15, FKM16, FKM17, FKM18)</t>
  </si>
  <si>
    <t>Třípolohový otočný přepínač, černý, 2/0 (SA11, SA12, SA13, SA14, SA15, SA16, SA17)</t>
  </si>
  <si>
    <t>Popisný štítek,  text "Auto-Ručně" (SA11, SA12, SA13, SA14, SA15, SA16, SA17)</t>
  </si>
  <si>
    <t>Zdroj nepřerušeného napájení (UPS), 2200 VA (GB1), při zátěži 2 kW doba zálohování 9 minut, při zátěži 500 W doba zálohování 1 hodina</t>
  </si>
  <si>
    <t>Spínaný stabilizovaný zdroj, 24 V=, 10 A (GU24)</t>
  </si>
  <si>
    <t>Pojistkový odpínač trubičkové pojistky (FUPLC, FUDO, FU)</t>
  </si>
  <si>
    <t>Trubičková pojistka, T6,3/35 A, 6,3 A (FUDO)</t>
  </si>
  <si>
    <t>Trubičková pojistka, T2/35 A, 2 A (FUPLC, FU)</t>
  </si>
  <si>
    <t>Modul šestnácti binárních vstupů, 24 V= (A2, A3, A4, A5)</t>
  </si>
  <si>
    <t>PLC automat, s barevným grafickým dotykovým displejem 5,7", 2x RS485 (A0)</t>
  </si>
  <si>
    <t>Komunikační rozhraní pro Ethernet (A0)</t>
  </si>
  <si>
    <t>Propojovací kabel, délka 2,95 m (A0 - A1)</t>
  </si>
  <si>
    <t>Rozšiřující adaptér, pro sběrnici CAN (A1)</t>
  </si>
  <si>
    <t>Modul šestnácti binárních reléových výstupů (A6, A7, A8)</t>
  </si>
  <si>
    <t>Pomocné relé, 1/1,  24 V= (pro binární výstupy, KAr11, KAr12)</t>
  </si>
  <si>
    <r>
      <t>Svorka řadová 6 mm</t>
    </r>
    <r>
      <rPr>
        <vertAlign val="superscript"/>
        <sz val="10"/>
        <rFont val="Arial CE"/>
        <family val="2"/>
        <charset val="238"/>
      </rPr>
      <t>2</t>
    </r>
    <r>
      <rPr>
        <sz val="10"/>
        <rFont val="Arial CE"/>
        <charset val="238"/>
      </rPr>
      <t xml:space="preserve"> (XDT, X1, X2, X3, X4)</t>
    </r>
  </si>
  <si>
    <t>Vodorovná fázová (L1, L2, L3), ochranná (PE) a střední (N) přípojnice Cu 30/10 mm</t>
  </si>
  <si>
    <t>Pomocný materiál (držáky vodorovných přípojnic, silové a ovládací vodiče, koncovky, plastové žlaby, svorkovnice pro rozbočení potenciálů SL1, SL2, SL3, VL1, VL2, VL3, L-UPS a N-UPS, spojovací materiál, bezpečnostní tabulky atd., doprava do Olomouce)</t>
  </si>
  <si>
    <t>ROZVADĚČ R1 - součet:</t>
  </si>
  <si>
    <t>ROZVADĚČ R1</t>
  </si>
  <si>
    <t xml:space="preserve">Demontáž kabelové spojky na kabelu AYKY-J 3x95+70, AYKY-J 4x70, včetně úpravy délky a polohy stávajícího kabelu, s označením kabelu štítkem  </t>
  </si>
  <si>
    <t xml:space="preserve">Demontáž kabelové spojky na kabelu AYKY-J 3x240+120, včetně úpravy délky a polohy stávajícího kabelu, s označením kabelu štítkem </t>
  </si>
  <si>
    <t>Kabel AYKY-J 3x240+120 uložený v kabelovém prostoru rozvodny NN</t>
  </si>
  <si>
    <t>Kabel AYKY-J 3x95+70 uložený v kabelovém prostoru rozvodny NN</t>
  </si>
  <si>
    <t>Kabel AYKY-J 4x70 uložený v kabelovém prostoru rozvodny NN</t>
  </si>
  <si>
    <t>Kabel CYKY-J 3x70+50 uložený v kabelovém prostoru rozvodny NN</t>
  </si>
  <si>
    <t>Ukončení a zapojení kabelu AYKY-J 4x70, CYKY-J 3x70+50 ve svorkách jističe a pojistkového odpínače</t>
  </si>
  <si>
    <t>Kabel CYKY-J 5x4 uložený v kabelovém prostoru rozvodny NN</t>
  </si>
  <si>
    <t>Ukončení a zapojení stíněného kabelu JYTY-J 14x1 ve svorkovnici termistorů transformátorů, ve svorkovnicích teplotních relé hlavních rozvaděčů, v řadových svorkách</t>
  </si>
  <si>
    <t>Stíněný kabel JYTY-J 30x1</t>
  </si>
  <si>
    <t>Ukončení a zapojení stíněného kabelu JYTY-J 30x1 v řadových svorkách rozvaděče</t>
  </si>
  <si>
    <t>Stíněný datový kabel 1x2x0,64</t>
  </si>
  <si>
    <t>Ukončení a zapojení stíněného kabelu 1x2x0,64 v rozvaděči</t>
  </si>
  <si>
    <t>Nástěnné tlačítko, pod sklem, IP55, včetně zapojení a ukončení kabelu (SB03)</t>
  </si>
  <si>
    <t>Odpojení kabelu AYKY z polí dvou hlavních rozvaděčů kontejnerové rozvodny a demontáž kabelu</t>
  </si>
  <si>
    <t>Odpojení kabelu AYKY z polí dvou hlavních rozvaděčů kontejnerové rozvodny a demontáž kabelu mezi kontejnerovou rozvodnou a demontovanou kabelovou spojkou, za kabel</t>
  </si>
  <si>
    <t xml:space="preserve">Teplem smštitelná kabelová spojka se šroubovými spojovači, pro kabel AYKY-J 3x240+120, včetně úpravy délek a poloh obou spojovaných kabelů (nový kabel z pole nového rozvaděče a stávající odchozí kabel), s označením kabelů a spojky štítky </t>
  </si>
  <si>
    <t xml:space="preserve">Teplem smštitelná kabelová spojka se šroubovými spojovači, pro kabel AYKY-J 3x95+70, AYKY-J 4x70, včetně úpravy délek a poloh obou spojovaných kabelů (nový kabel z pole nového rozvaděče a stávající odchozí kabel), s označením kabelů a spojky štítky  </t>
  </si>
  <si>
    <t>Výchozí revize nového elektrického zařízení vysokého a nízkého napětí</t>
  </si>
  <si>
    <t>Zpracování místního provozního předpisu pro obsluhu rozvodny vysokého napětí a pro dvě nové rozvodny DO a MDO nízkého napětí, prokazatelné zaškolení údržby, nastavení čtyř regulátorů kompnezačních rozvaděčů, provedení zkoušek funkce nového elektrického zařízení, zabezpečení pracovišť</t>
  </si>
  <si>
    <t>Pomocný materiál a práce (spojovací materiál, kotvicí materiál, nátěrové hmoty, materiál pro doplňující pospojování, vodiče a koncovky pro zapojení nových přístrojů v rozvaděči RS127 atd.)</t>
  </si>
  <si>
    <t>Pomocný materiál a práce (nosné ocelové konstrukce pro elektrická zařízení a pro kabelové trasy, spojovací materiál, kotvicí materiál, nátěrové hmoty, materiál pro doplňující pospojování, likvidace všech přechodných elektrických zařízení, odpojení a přesun kontejnerové rozvodny na investorem určené místo atd.)</t>
  </si>
  <si>
    <t>Kabelový pozinkovaný rošt pro VN a NN, šířka 500 mm, výška 100 mm, včetně potřebného příslušenství (tvarovky, závěsné konzoly, spojky, spojovací materiál atd.)</t>
  </si>
  <si>
    <t>Kabelový pozinkovaný rošt pro VN a NN, šířka 250 mm, výška 100 mm, včetně potřebného příslušenství ((tvarovky, závěsné konzoly, spojky, spojovací materiál atd.)</t>
  </si>
  <si>
    <t>Kabelová příchytka Sonap pro VN a NN, pro svazek tří nových kabelů, průměr svazku asi 64 mm, rozteč příchytek 0,75 m</t>
  </si>
  <si>
    <t>Kabelová příchytka Sonap pro NN, pro kabely do průměru asi 58 mm, rozteč příchytek 0,75 m</t>
  </si>
  <si>
    <t>Minipočítač, dle výkresu číslo E 12, pro spojení se zobrazovacím monitorem, včetně operačního systému Windows 10, 64-bitové vydání</t>
  </si>
  <si>
    <t xml:space="preserve">Zobrazovací dotykový monitor, Touch Overlay 46", HDMI, včetně nástěnného držáku </t>
  </si>
  <si>
    <t>Vyzkoušení systému řízení na místě</t>
  </si>
  <si>
    <t>Zkušební provoz, zaškolení obsluhy, zpracování návodu k obsluze</t>
  </si>
  <si>
    <t>km</t>
  </si>
  <si>
    <t>13.</t>
  </si>
  <si>
    <t>Vytvoření programu pro dotykový zobrazovací monitor</t>
  </si>
  <si>
    <t xml:space="preserve">Uvedení PLC a zobrazovacího monitoru do provozu </t>
  </si>
  <si>
    <t>Dopravní náklady zpracování SW</t>
  </si>
  <si>
    <t>Zpracování dokumentace skutečného stavu</t>
  </si>
  <si>
    <t>Zjišťování skutečného provedení na stavbě</t>
  </si>
  <si>
    <t>Náklady TIČR</t>
  </si>
  <si>
    <t>Üčast na kontrolních dnech</t>
  </si>
  <si>
    <t>14.</t>
  </si>
  <si>
    <t>Výchozí revize a vydání revizní zprávy</t>
  </si>
  <si>
    <t>15.</t>
  </si>
  <si>
    <t>Dopravní náklady montáží a mechanismy montáží, recyklační poplatky</t>
  </si>
  <si>
    <t>Odpojení a demontáž stávajícího skříňového výkonového transformátoru do 630 kVA z rozvodny nízkého napětí a jeho přesun na stanovené místo</t>
  </si>
  <si>
    <t>Pomocný materiál (síťové zdroje, propojovací kabely, konektory pro zapojení minipočítače a grafického dotykového displeje atd.)</t>
  </si>
  <si>
    <t>Práce spojená se zapojením minipočítače a grafického dotykového displeje a uvedením obou zařízení do provozu</t>
  </si>
  <si>
    <t>REKONSTRUKCE MONITOROVACÍHO SYSTÉMU</t>
  </si>
  <si>
    <t>Odpojení a demontáž původního hardware z rozvaděče 15DT4</t>
  </si>
  <si>
    <t>Programovatelný regulátor, LonWorks,C-Bus,190 I/O</t>
  </si>
  <si>
    <t>Ovládací panel pro regulátor</t>
  </si>
  <si>
    <t>Vstupní modul AI-8 analogových vstupů, LON</t>
  </si>
  <si>
    <t>Vstupní modul DI-10 digitálních vstupů, LON</t>
  </si>
  <si>
    <t>Výstupní modul DO-4, přepínací kontakty, LON</t>
  </si>
  <si>
    <t>Zakončovací modul sběrnice LON</t>
  </si>
  <si>
    <t>GSM komunikátor, 6 portů, odesílání SMS, ovládané výstupy</t>
  </si>
  <si>
    <t>Oživení rozvaděče s velmi složitou výstrojí</t>
  </si>
  <si>
    <t>Přepojení stávajících signálů z původního regulátoru na nový regulátor</t>
  </si>
  <si>
    <t>Program.vybavení pro zařazení nového regulátoru do areálové sítě</t>
  </si>
  <si>
    <t>Technoogické obrazovky</t>
  </si>
  <si>
    <t>REKONSTRUKCE MONITOROVACÍHO SYSTÉMU - součet:</t>
  </si>
  <si>
    <t>TECHNICKÁ ČINNOST - součet:</t>
  </si>
  <si>
    <t>Jednopólový jistič, 16 A/B (FAS9)</t>
  </si>
  <si>
    <t>Jednopólový jistič, 10 A/B (FAS5, FAS6, FAS7, FAS8, FAS10)</t>
  </si>
  <si>
    <r>
      <t>Svorka řadová 2,5 mm</t>
    </r>
    <r>
      <rPr>
        <vertAlign val="superscript"/>
        <sz val="10"/>
        <rFont val="Arial CE"/>
        <family val="2"/>
        <charset val="238"/>
      </rPr>
      <t>2</t>
    </r>
    <r>
      <rPr>
        <sz val="10"/>
        <rFont val="Arial CE"/>
        <charset val="238"/>
      </rPr>
      <t xml:space="preserve"> (X9, 13X6, 11X1, 12X1, 14X1)</t>
    </r>
  </si>
  <si>
    <r>
      <t>Svorka řadová 1,5 mm</t>
    </r>
    <r>
      <rPr>
        <vertAlign val="superscript"/>
        <sz val="10"/>
        <rFont val="Arial CE"/>
        <family val="2"/>
        <charset val="238"/>
      </rPr>
      <t>2</t>
    </r>
    <r>
      <rPr>
        <sz val="10"/>
        <rFont val="Arial CE"/>
        <charset val="238"/>
      </rPr>
      <t xml:space="preserve"> (X03, X5, X6, X7, X8, X10, X11, X12, X13, X14, X15, X16, X17, X18, XT11, XT12, XT13, XT14, XT15, XT16, XT17, XT18, 13X6, 11X1, 12X1, 14X1, XR, XDT)</t>
    </r>
  </si>
  <si>
    <t>NOVÁ STRUKTUROVANÁ KABELÁŽ</t>
  </si>
  <si>
    <t>16.</t>
  </si>
  <si>
    <t>17.</t>
  </si>
  <si>
    <t>Patch panel 19"</t>
  </si>
  <si>
    <t xml:space="preserve">Dvojzásuvka 2xRJ45, cat.6, kompletní </t>
  </si>
  <si>
    <t xml:space="preserve">Propojovací kabel RJ45-RJ45 </t>
  </si>
  <si>
    <t>Montážní materiál, hmoždinky, šrouby</t>
  </si>
  <si>
    <t xml:space="preserve">Modul RJ-45 cat. 6 UTP s automatickým zařezáváním, včetně označení  </t>
  </si>
  <si>
    <t>Kabel, cat.6 (bezhalogen.)</t>
  </si>
  <si>
    <t>Svazkování kabelu</t>
  </si>
  <si>
    <t>Měření TP kabeláže včetně protokolu</t>
  </si>
  <si>
    <t xml:space="preserve">Rack 19" včetně kompletace </t>
  </si>
  <si>
    <t xml:space="preserve">Switch včetně nastavení  </t>
  </si>
  <si>
    <t>Vkladací plastová lišta 20x10 mmm, pro rozvod v chodbě a v kanceláři</t>
  </si>
  <si>
    <t>NOVÁ STRUKTUROVANÁ KABELÁŽ - součet:</t>
  </si>
  <si>
    <t>Kabel CYKY-J 3x2,5 uložený v kabelovém prostoru rozvodny NN a na povrchu a pod omítkou</t>
  </si>
  <si>
    <t>Ukončení a zapojení kabelu CYKY-J 3x2,5 v rozvaděči a v racku</t>
  </si>
  <si>
    <t>Demontáže stávajícího hromosvodu včetně svodů a zkušebních svorek a ochranných úhelníků</t>
  </si>
  <si>
    <t>Jímací tyč JT2 průměru 16 mm, AlMgSi, se zúžením na 10 mm</t>
  </si>
  <si>
    <t>Jímací tyč JT3 průměru 16 mm, AlMgSi, se zúžením na 10 mm</t>
  </si>
  <si>
    <t>Betonový podstavec s klínem pro jímací tyč průměru 16 mm</t>
  </si>
  <si>
    <t>Podložka pod betonový podstavec</t>
  </si>
  <si>
    <t>Podpěrka pro plochou střechu, pro vodič AlMgSi 8 mm</t>
  </si>
  <si>
    <t xml:space="preserve">Vodič AlMgSi 8 mm pro jímací vedení a svody, 195 m vodorovného vedení + 100 m svodů,  </t>
  </si>
  <si>
    <t>Svorka okapová SO</t>
  </si>
  <si>
    <t>Podpěrka do zdi</t>
  </si>
  <si>
    <t>Objímka pro okapové potrubí, pro vodič AlMgSi 8 mm</t>
  </si>
  <si>
    <t>Svorka zkušební SZ, nerez, pro spojení vodiče AlMgSi se stávajícím a novým uzemňovacím přívodem FeZn 10 mm</t>
  </si>
  <si>
    <t>Výstražný štítek s textem „NEVSTUPUJTE BĚHEM BOUŘKY DO PROSTORU 3 m OD VODIČŮ“.</t>
  </si>
  <si>
    <t>Svorka křížová SK</t>
  </si>
  <si>
    <t>Svorka křížová SK pro jímací tyč</t>
  </si>
  <si>
    <t>Svorka připojovací pro připojení potrubí</t>
  </si>
  <si>
    <t>Svorka připojovací SP</t>
  </si>
  <si>
    <t>Svorka spojovací SS</t>
  </si>
  <si>
    <t>Označovací štítek svodu</t>
  </si>
  <si>
    <t>kg</t>
  </si>
  <si>
    <r>
      <t xml:space="preserve">Vodič FeZn </t>
    </r>
    <r>
      <rPr>
        <sz val="10"/>
        <rFont val="Arial"/>
        <family val="2"/>
        <charset val="238"/>
      </rPr>
      <t>ø</t>
    </r>
    <r>
      <rPr>
        <sz val="10"/>
        <rFont val="Arial CE"/>
        <charset val="238"/>
      </rPr>
      <t xml:space="preserve">10 mm pro zřízení šesti nových svodů (0,62 kg/m), na povrchu a v zemi, 35 m </t>
    </r>
  </si>
  <si>
    <t>Svorka SR03 - drát/pásek</t>
  </si>
  <si>
    <t>Ochranný antikorozní nátěr pro nové části uzemnění</t>
  </si>
  <si>
    <t>Ochranný úhelník OÚ 2.0, FeZn</t>
  </si>
  <si>
    <t>Držák ochranného úhelníku DUz, FeZn</t>
  </si>
  <si>
    <t>Průběžné měření uzemnění, výchozí revize včetně vydání revizní zprávy a závěrečného měření</t>
  </si>
  <si>
    <t>Pomocný materiál (nosné konstrukce, spojovací, kotvicí, nátěrové hmoty, práce ve výšce, zajištění BOZP atd.)</t>
  </si>
  <si>
    <t>STAVEBNÍ ELEKTROINSTALACE ROZVODEN NÍZKÉHO NAPĚTÍ A KABELOVÉHO PROSTORU, HROMOSVOD OBJEKTU</t>
  </si>
  <si>
    <t>STAVEBNÍ ELEKTROINSTALACE ROZVODEN NÍZKÉHO NAPĚTÍ A KABELOVÉHO PROSTORU, HROMOSVOD OBJEKTU - součet dodávka + montáž:</t>
  </si>
  <si>
    <t>Svorka SR02 - drát/drát</t>
  </si>
  <si>
    <t>Nástěnná plastová jednofázová zásuvka, s přepěťovou ochranou, pro napojení minipočítače a dotykového zobrazovacího monitoru, 16 A, IP44, napojení ze zásuvkové skříně MX2.3</t>
  </si>
  <si>
    <t>NOVÁ STANOVIŠTĚ TRANSFORMÁTORŮ, NOVÉ ROZVODNY DO A MDO</t>
  </si>
  <si>
    <t xml:space="preserve">Kabel CYKY-J 3x2,5 pod omítkou, včetně napojení racku </t>
  </si>
  <si>
    <t>Stíněný datový kabel STP 4x2xAWG 24/1</t>
  </si>
  <si>
    <t>Ukončení a zapojení stíněného kabelu STP 4x2xAWG 24/1 zásuvkami RJ-45</t>
  </si>
  <si>
    <t xml:space="preserve">Dle požadavku investora jsou v rozvaděčích navrženy komponenty konkrétního výrobce. Konkrétní specifikace výrobků je zvolena z důvodu hospodárné údržby energetického provozu celého areálu FN Olomouc. To znamená, že komponenty téhož výrobce jsou osazeny v rozvaděčích ve stávajících nedávno zrekonstruovaných trafostanicích TS2 a TS4. Z důvodů požadované zaměnitelnosti, jednotného servisu a zjednodušení údržby jsou tedy v nových rozvaděčích projektované trafostanice TS1 navrženy komponenty stejného výrobce. </t>
  </si>
  <si>
    <t>Jednožilový vodič 1-CHBU 1x300, 9x 16 + 9x 13 + 9x 29 + 9x 22 m + 20 m na uzemnění ochranných přípojnic PEN čtyř nových hlavních rozvaděčů, na povrchu (na roštech v kabelovém prostoru rozvoden)</t>
  </si>
  <si>
    <t>Dílenská výroba rozvaděče</t>
  </si>
  <si>
    <t>Termistrového relé - je součástí dodávky výkonového transformátoru, 230 V~, přepínací kontakt (1KAT1, 1KAT2)</t>
  </si>
  <si>
    <t>Termistrového relé - je součástí dodávky výkonového transformátoru, 230 V~, přepínací kontakt (3KAT1, 3KAT2)</t>
  </si>
  <si>
    <t>Termistrového relé- je součástí dodávky výkonového transformátoru, 230 V~, přepínací kontakt (1KAT1, 1KAT2)</t>
  </si>
  <si>
    <t>Termistrového relé-je součástí dodávky výkonového transformátoru, 230 V~, přepínací kontakt (1KAT1, 1KAT2)</t>
  </si>
  <si>
    <t>Montážní práce k výše uvedeným položkám</t>
  </si>
  <si>
    <t>Vytvoření nového software</t>
  </si>
  <si>
    <t>hod.</t>
  </si>
  <si>
    <t>Dokumentace skutečného stavu</t>
  </si>
  <si>
    <t>Test 1:1</t>
  </si>
  <si>
    <t>Programování dispečinku</t>
  </si>
  <si>
    <t>Zaškolení obsluhy</t>
  </si>
  <si>
    <t>Vytvoření programu pro PLC</t>
  </si>
  <si>
    <t>jednotková cena Kč (bez DPH)</t>
  </si>
  <si>
    <t>cena celkem za pozici Kč (bez DPH)</t>
  </si>
  <si>
    <t>datum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</si>
</sst>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\ _K_č_-;\-* #,##0\ _K_č_-;_-* &quot;-&quot;\ _K_č_-;_-@_-"/>
    <numFmt numFmtId="43" formatCode="_-* #,##0.00\ _K_č_-;\-* #,##0.00\ _K_č_-;_-* &quot;-&quot;??\ _K_č_-;_-@_-"/>
    <numFmt numFmtId="164" formatCode="_-* #,##0.0\ _K_č_-;\-* #,##0.0\ _K_č_-;_-* &quot;-&quot;?\ _K_č_-;_-@_-"/>
    <numFmt numFmtId="165" formatCode="#,##0.00_ ;\-#,##0.00\ 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b/>
      <sz val="16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7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charset val="238"/>
    </font>
    <font>
      <vertAlign val="superscript"/>
      <sz val="10"/>
      <name val="Arial CE"/>
      <family val="2"/>
      <charset val="238"/>
    </font>
    <font>
      <vertAlign val="superscript"/>
      <sz val="10"/>
      <name val="Arial CE"/>
      <charset val="238"/>
    </font>
    <font>
      <sz val="11"/>
      <name val="Arial CE"/>
      <family val="2"/>
      <charset val="238"/>
    </font>
    <font>
      <sz val="10"/>
      <name val="Arial"/>
      <family val="2"/>
      <charset val="238"/>
    </font>
    <font>
      <b/>
      <i/>
      <sz val="10"/>
      <name val="Arial CE"/>
      <charset val="238"/>
    </font>
    <font>
      <b/>
      <i/>
      <sz val="9"/>
      <name val="Arial CE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left" vertical="center" inden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left" vertical="center" indent="1"/>
    </xf>
    <xf numFmtId="0" fontId="3" fillId="0" borderId="0" xfId="0" applyFont="1" applyFill="1" applyBorder="1" applyAlignment="1">
      <alignment horizontal="center" vertical="center"/>
    </xf>
    <xf numFmtId="49" fontId="0" fillId="0" borderId="4" xfId="0" applyNumberFormat="1" applyBorder="1" applyAlignment="1" applyProtection="1">
      <alignment horizontal="left" vertical="center" wrapText="1" indent="1"/>
      <protection locked="0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1" xfId="0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5" fillId="0" borderId="4" xfId="0" applyNumberFormat="1" applyFont="1" applyBorder="1" applyAlignment="1" applyProtection="1">
      <alignment horizontal="left" vertical="center" wrapText="1" indent="1"/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5" fillId="0" borderId="4" xfId="0" applyNumberFormat="1" applyFont="1" applyBorder="1" applyAlignment="1" applyProtection="1">
      <alignment horizontal="right" vertical="top" wrapText="1"/>
      <protection locked="0"/>
    </xf>
    <xf numFmtId="0" fontId="5" fillId="0" borderId="5" xfId="0" applyNumberFormat="1" applyFont="1" applyBorder="1" applyAlignment="1" applyProtection="1">
      <alignment horizontal="left" vertical="top" wrapText="1"/>
      <protection locked="0"/>
    </xf>
    <xf numFmtId="0" fontId="7" fillId="0" borderId="4" xfId="0" applyNumberFormat="1" applyFont="1" applyBorder="1" applyAlignment="1" applyProtection="1">
      <alignment horizontal="right" vertical="top" wrapText="1"/>
      <protection locked="0"/>
    </xf>
    <xf numFmtId="0" fontId="7" fillId="0" borderId="5" xfId="0" applyNumberFormat="1" applyFont="1" applyBorder="1" applyAlignment="1" applyProtection="1">
      <alignment horizontal="left" vertical="top" wrapText="1"/>
      <protection locked="0"/>
    </xf>
    <xf numFmtId="0" fontId="3" fillId="0" borderId="9" xfId="0" applyFont="1" applyFill="1" applyBorder="1" applyAlignment="1">
      <alignment horizontal="center" vertical="center"/>
    </xf>
    <xf numFmtId="0" fontId="0" fillId="0" borderId="4" xfId="0" applyNumberFormat="1" applyBorder="1" applyAlignment="1" applyProtection="1">
      <alignment horizontal="left" vertical="center" wrapText="1" indent="1"/>
      <protection locked="0"/>
    </xf>
    <xf numFmtId="2" fontId="0" fillId="0" borderId="4" xfId="0" applyNumberFormat="1" applyBorder="1" applyAlignment="1" applyProtection="1">
      <alignment horizontal="left" vertical="center" wrapText="1" indent="1"/>
      <protection locked="0"/>
    </xf>
    <xf numFmtId="49" fontId="10" fillId="0" borderId="4" xfId="0" applyNumberFormat="1" applyFont="1" applyBorder="1" applyAlignment="1" applyProtection="1">
      <alignment horizontal="left" vertical="center" wrapText="1" indent="1"/>
      <protection locked="0"/>
    </xf>
    <xf numFmtId="49" fontId="0" fillId="0" borderId="0" xfId="0" applyNumberFormat="1"/>
    <xf numFmtId="43" fontId="0" fillId="0" borderId="2" xfId="0" applyNumberFormat="1" applyFill="1" applyBorder="1" applyAlignment="1" applyProtection="1">
      <alignment horizontal="center" wrapText="1"/>
      <protection locked="0"/>
    </xf>
    <xf numFmtId="49" fontId="0" fillId="0" borderId="4" xfId="0" applyNumberFormat="1" applyFill="1" applyBorder="1" applyAlignment="1" applyProtection="1">
      <alignment horizontal="left" vertical="center" wrapText="1" indent="1"/>
      <protection locked="0"/>
    </xf>
    <xf numFmtId="49" fontId="6" fillId="0" borderId="2" xfId="0" applyNumberFormat="1" applyFont="1" applyFill="1" applyBorder="1" applyAlignment="1" applyProtection="1">
      <alignment horizontal="center" wrapText="1"/>
      <protection locked="0"/>
    </xf>
    <xf numFmtId="164" fontId="0" fillId="0" borderId="2" xfId="0" applyNumberFormat="1" applyFill="1" applyBorder="1" applyAlignment="1" applyProtection="1">
      <alignment horizontal="center" wrapText="1"/>
      <protection locked="0"/>
    </xf>
    <xf numFmtId="0" fontId="7" fillId="0" borderId="4" xfId="0" applyNumberFormat="1" applyFont="1" applyFill="1" applyBorder="1" applyAlignment="1" applyProtection="1">
      <alignment horizontal="right" vertical="top" wrapText="1"/>
      <protection locked="0"/>
    </xf>
    <xf numFmtId="0" fontId="7" fillId="0" borderId="5" xfId="0" applyNumberFormat="1" applyFont="1" applyFill="1" applyBorder="1" applyAlignment="1" applyProtection="1">
      <alignment horizontal="left" vertical="top" wrapText="1"/>
      <protection locked="0"/>
    </xf>
    <xf numFmtId="0" fontId="0" fillId="0" borderId="3" xfId="0" applyFill="1" applyBorder="1" applyAlignment="1">
      <alignment wrapText="1"/>
    </xf>
    <xf numFmtId="165" fontId="7" fillId="0" borderId="2" xfId="0" applyNumberFormat="1" applyFont="1" applyFill="1" applyBorder="1" applyAlignment="1" applyProtection="1">
      <alignment wrapText="1"/>
      <protection locked="0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/>
    <xf numFmtId="0" fontId="8" fillId="0" borderId="0" xfId="0" applyFont="1" applyFill="1" applyAlignment="1">
      <alignment horizontal="left"/>
    </xf>
    <xf numFmtId="14" fontId="1" fillId="0" borderId="4" xfId="0" applyNumberFormat="1" applyFont="1" applyFill="1" applyBorder="1" applyAlignment="1" applyProtection="1">
      <alignment horizontal="right"/>
      <protection locked="0"/>
    </xf>
    <xf numFmtId="14" fontId="1" fillId="0" borderId="0" xfId="0" applyNumberFormat="1" applyFont="1" applyFill="1" applyAlignment="1">
      <alignment horizontal="right"/>
    </xf>
    <xf numFmtId="0" fontId="4" fillId="0" borderId="1" xfId="0" applyFont="1" applyFill="1" applyBorder="1" applyAlignment="1">
      <alignment horizontal="left" vertical="center" indent="1"/>
    </xf>
    <xf numFmtId="0" fontId="0" fillId="0" borderId="1" xfId="0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left" vertical="center" indent="1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left" vertical="center" inden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164" fontId="6" fillId="0" borderId="19" xfId="0" applyNumberFormat="1" applyFont="1" applyFill="1" applyBorder="1" applyAlignment="1" applyProtection="1">
      <alignment horizontal="center" wrapText="1"/>
      <protection locked="0"/>
    </xf>
    <xf numFmtId="41" fontId="6" fillId="0" borderId="5" xfId="0" applyNumberFormat="1" applyFont="1" applyFill="1" applyBorder="1" applyAlignment="1">
      <alignment wrapText="1"/>
    </xf>
    <xf numFmtId="43" fontId="6" fillId="0" borderId="2" xfId="0" applyNumberFormat="1" applyFont="1" applyFill="1" applyBorder="1" applyAlignment="1" applyProtection="1">
      <alignment wrapText="1"/>
      <protection locked="0"/>
    </xf>
    <xf numFmtId="41" fontId="0" fillId="0" borderId="4" xfId="0" applyNumberFormat="1" applyFill="1" applyBorder="1" applyAlignment="1">
      <alignment wrapText="1"/>
    </xf>
    <xf numFmtId="43" fontId="0" fillId="0" borderId="19" xfId="0" applyNumberFormat="1" applyFill="1" applyBorder="1" applyAlignment="1" applyProtection="1">
      <alignment horizontal="center" wrapText="1"/>
      <protection locked="0"/>
    </xf>
    <xf numFmtId="43" fontId="0" fillId="0" borderId="5" xfId="0" applyNumberFormat="1" applyFill="1" applyBorder="1" applyAlignment="1" applyProtection="1">
      <alignment horizontal="center" wrapText="1"/>
      <protection locked="0"/>
    </xf>
    <xf numFmtId="165" fontId="7" fillId="0" borderId="4" xfId="0" applyNumberFormat="1" applyFont="1" applyFill="1" applyBorder="1" applyAlignment="1" applyProtection="1">
      <alignment wrapText="1"/>
      <protection locked="0"/>
    </xf>
    <xf numFmtId="165" fontId="15" fillId="0" borderId="2" xfId="0" applyNumberFormat="1" applyFont="1" applyFill="1" applyBorder="1" applyAlignment="1" applyProtection="1">
      <alignment wrapText="1"/>
      <protection locked="0"/>
    </xf>
    <xf numFmtId="165" fontId="15" fillId="0" borderId="4" xfId="0" applyNumberFormat="1" applyFont="1" applyFill="1" applyBorder="1" applyAlignment="1" applyProtection="1">
      <alignment wrapText="1"/>
      <protection locked="0"/>
    </xf>
    <xf numFmtId="165" fontId="10" fillId="0" borderId="2" xfId="0" applyNumberFormat="1" applyFont="1" applyFill="1" applyBorder="1" applyAlignment="1" applyProtection="1">
      <alignment wrapText="1"/>
      <protection locked="0"/>
    </xf>
    <xf numFmtId="165" fontId="10" fillId="0" borderId="4" xfId="0" applyNumberFormat="1" applyFont="1" applyFill="1" applyBorder="1" applyAlignment="1" applyProtection="1">
      <alignment wrapText="1"/>
      <protection locked="0"/>
    </xf>
    <xf numFmtId="4" fontId="16" fillId="0" borderId="2" xfId="0" applyNumberFormat="1" applyFont="1" applyFill="1" applyBorder="1" applyAlignment="1" applyProtection="1">
      <alignment horizontal="right" wrapText="1"/>
      <protection locked="0"/>
    </xf>
    <xf numFmtId="4" fontId="15" fillId="0" borderId="4" xfId="0" applyNumberFormat="1" applyFont="1" applyFill="1" applyBorder="1" applyAlignment="1">
      <alignment horizontal="right" wrapText="1"/>
    </xf>
    <xf numFmtId="43" fontId="7" fillId="0" borderId="19" xfId="0" applyNumberFormat="1" applyFont="1" applyFill="1" applyBorder="1" applyAlignment="1" applyProtection="1">
      <alignment horizontal="center" wrapText="1"/>
      <protection locked="0"/>
    </xf>
    <xf numFmtId="43" fontId="7" fillId="0" borderId="5" xfId="0" applyNumberFormat="1" applyFont="1" applyFill="1" applyBorder="1" applyAlignment="1" applyProtection="1">
      <alignment horizontal="center" wrapText="1"/>
      <protection locked="0"/>
    </xf>
    <xf numFmtId="0" fontId="1" fillId="0" borderId="6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9" fillId="0" borderId="16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5" fillId="0" borderId="18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NumberFormat="1" applyAlignment="1">
      <alignment wrapText="1"/>
    </xf>
    <xf numFmtId="0" fontId="0" fillId="0" borderId="18" xfId="0" applyNumberFormat="1" applyBorder="1" applyAlignment="1">
      <alignment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10" xfId="0" applyFont="1" applyBorder="1" applyAlignment="1" applyProtection="1">
      <alignment horizontal="left" vertical="center" indent="1"/>
      <protection locked="0"/>
    </xf>
    <xf numFmtId="0" fontId="9" fillId="0" borderId="14" xfId="0" applyFont="1" applyBorder="1" applyAlignment="1" applyProtection="1">
      <alignment horizontal="left" vertical="center" indent="1"/>
      <protection locked="0"/>
    </xf>
    <xf numFmtId="0" fontId="9" fillId="0" borderId="11" xfId="0" applyFont="1" applyBorder="1" applyAlignment="1" applyProtection="1">
      <alignment horizontal="left" vertical="center" indent="1"/>
      <protection locked="0"/>
    </xf>
    <xf numFmtId="0" fontId="9" fillId="0" borderId="12" xfId="0" applyFont="1" applyBorder="1" applyAlignment="1" applyProtection="1">
      <alignment horizontal="left" vertical="center" indent="1"/>
      <protection locked="0"/>
    </xf>
    <xf numFmtId="0" fontId="9" fillId="0" borderId="15" xfId="0" applyFont="1" applyBorder="1" applyAlignment="1" applyProtection="1">
      <alignment horizontal="left" vertical="center" indent="1"/>
      <protection locked="0"/>
    </xf>
    <xf numFmtId="0" fontId="9" fillId="0" borderId="13" xfId="0" applyFont="1" applyBorder="1" applyAlignment="1" applyProtection="1">
      <alignment horizontal="left" vertical="center" indent="1"/>
      <protection locked="0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56"/>
  <sheetViews>
    <sheetView tabSelected="1" zoomScale="90" zoomScaleNormal="90" zoomScaleSheetLayoutView="160" workbookViewId="0">
      <pane ySplit="12" topLeftCell="A1054" activePane="bottomLeft" state="frozen"/>
      <selection pane="bottomLeft" activeCell="Q15" sqref="Q15"/>
    </sheetView>
  </sheetViews>
  <sheetFormatPr defaultRowHeight="12.75" x14ac:dyDescent="0.2"/>
  <cols>
    <col min="1" max="1" width="4" customWidth="1"/>
    <col min="2" max="2" width="3.42578125" customWidth="1"/>
    <col min="3" max="3" width="49" customWidth="1"/>
    <col min="4" max="4" width="6" style="38" customWidth="1"/>
    <col min="5" max="5" width="9.7109375" style="38" customWidth="1"/>
    <col min="6" max="6" width="3.28515625" customWidth="1"/>
    <col min="7" max="7" width="13.28515625" style="38" customWidth="1"/>
    <col min="8" max="8" width="12.85546875" style="38" customWidth="1"/>
    <col min="9" max="9" width="1.28515625" style="38" customWidth="1"/>
    <col min="10" max="10" width="14" style="38" customWidth="1"/>
    <col min="11" max="11" width="14.140625" style="38" bestFit="1" customWidth="1"/>
    <col min="12" max="12" width="1" customWidth="1"/>
  </cols>
  <sheetData>
    <row r="1" spans="1:11" ht="39.75" customHeight="1" x14ac:dyDescent="0.2">
      <c r="A1" s="2" t="s">
        <v>3</v>
      </c>
      <c r="B1" s="2"/>
      <c r="C1" s="74" t="s">
        <v>26</v>
      </c>
      <c r="D1" s="75"/>
      <c r="E1" s="75"/>
      <c r="G1" s="35" t="s">
        <v>22</v>
      </c>
      <c r="H1" s="74" t="s">
        <v>27</v>
      </c>
      <c r="I1" s="75"/>
      <c r="J1" s="75"/>
      <c r="K1" s="76"/>
    </row>
    <row r="2" spans="1:11" ht="9.9499999999999993" customHeight="1" x14ac:dyDescent="0.2">
      <c r="A2" s="11"/>
      <c r="B2" s="11"/>
      <c r="C2" s="12"/>
      <c r="D2" s="12"/>
      <c r="E2" s="21"/>
      <c r="G2" s="36"/>
      <c r="H2" s="13"/>
      <c r="I2" s="13"/>
      <c r="J2" s="13"/>
      <c r="K2" s="13"/>
    </row>
    <row r="3" spans="1:11" ht="9" customHeight="1" x14ac:dyDescent="0.2">
      <c r="A3" s="2"/>
      <c r="B3" s="2"/>
      <c r="C3" s="7"/>
      <c r="D3" s="7"/>
      <c r="E3" s="7"/>
      <c r="G3" s="35"/>
      <c r="H3" s="9"/>
      <c r="I3" s="9"/>
      <c r="J3" s="9"/>
      <c r="K3" s="9"/>
    </row>
    <row r="4" spans="1:11" ht="14.1" customHeight="1" x14ac:dyDescent="0.25">
      <c r="A4" s="73" t="s">
        <v>181</v>
      </c>
      <c r="B4" s="73"/>
      <c r="C4" s="73"/>
      <c r="D4" s="34" t="s">
        <v>659</v>
      </c>
      <c r="E4" s="41">
        <v>42708</v>
      </c>
      <c r="G4" s="37"/>
      <c r="I4" s="9"/>
      <c r="J4" s="39"/>
      <c r="K4" s="40"/>
    </row>
    <row r="5" spans="1:11" ht="3" customHeight="1" x14ac:dyDescent="0.25">
      <c r="A5" s="10"/>
      <c r="B5" s="10"/>
      <c r="C5" s="10"/>
      <c r="D5" s="39"/>
      <c r="E5" s="41"/>
      <c r="G5" s="37"/>
      <c r="I5" s="9"/>
      <c r="J5" s="39"/>
      <c r="K5" s="41"/>
    </row>
    <row r="6" spans="1:11" ht="9.9499999999999993" customHeight="1" x14ac:dyDescent="0.2">
      <c r="A6" s="91" t="s">
        <v>4</v>
      </c>
      <c r="B6" s="3"/>
      <c r="C6" s="92" t="s">
        <v>21</v>
      </c>
      <c r="D6" s="93"/>
      <c r="E6" s="94"/>
      <c r="G6" s="77" t="s">
        <v>25</v>
      </c>
      <c r="H6" s="78"/>
      <c r="I6" s="79"/>
      <c r="J6" s="79"/>
      <c r="K6" s="80"/>
    </row>
    <row r="7" spans="1:11" ht="15" customHeight="1" x14ac:dyDescent="0.2">
      <c r="A7" s="91"/>
      <c r="B7" s="3"/>
      <c r="C7" s="95"/>
      <c r="D7" s="96"/>
      <c r="E7" s="97"/>
      <c r="G7" s="77"/>
      <c r="H7" s="81"/>
      <c r="I7" s="82"/>
      <c r="J7" s="82"/>
      <c r="K7" s="83"/>
    </row>
    <row r="8" spans="1:11" ht="5.25" customHeight="1" x14ac:dyDescent="0.2">
      <c r="A8" s="5"/>
      <c r="B8" s="5"/>
      <c r="C8" s="6"/>
      <c r="D8" s="42"/>
      <c r="E8" s="42"/>
      <c r="G8" s="42"/>
      <c r="H8" s="43"/>
      <c r="I8" s="43"/>
      <c r="J8" s="44"/>
      <c r="K8" s="45"/>
    </row>
    <row r="9" spans="1:11" s="16" customFormat="1" ht="4.5" customHeight="1" x14ac:dyDescent="0.2">
      <c r="A9" s="15"/>
      <c r="B9" s="15"/>
      <c r="C9" s="4"/>
      <c r="D9" s="46"/>
      <c r="E9" s="46"/>
      <c r="G9" s="46"/>
      <c r="H9" s="47"/>
      <c r="I9" s="47"/>
      <c r="J9" s="48"/>
      <c r="K9" s="49"/>
    </row>
    <row r="10" spans="1:11" ht="13.5" customHeight="1" x14ac:dyDescent="0.2">
      <c r="A10" s="87" t="s">
        <v>1</v>
      </c>
      <c r="B10" s="88"/>
      <c r="C10" s="87" t="s">
        <v>0</v>
      </c>
      <c r="D10" s="70" t="s">
        <v>8</v>
      </c>
      <c r="E10" s="98" t="s">
        <v>2</v>
      </c>
      <c r="G10" s="71" t="s">
        <v>657</v>
      </c>
      <c r="H10" s="72"/>
      <c r="J10" s="71" t="s">
        <v>658</v>
      </c>
      <c r="K10" s="72"/>
    </row>
    <row r="11" spans="1:11" s="1" customFormat="1" ht="11.25" customHeight="1" x14ac:dyDescent="0.2">
      <c r="A11" s="89"/>
      <c r="B11" s="90"/>
      <c r="C11" s="100"/>
      <c r="D11" s="53" t="s">
        <v>9</v>
      </c>
      <c r="E11" s="99"/>
      <c r="G11" s="50" t="s">
        <v>10</v>
      </c>
      <c r="H11" s="51" t="s">
        <v>11</v>
      </c>
      <c r="I11" s="52"/>
      <c r="J11" s="53" t="s">
        <v>10</v>
      </c>
      <c r="K11" s="54" t="s">
        <v>11</v>
      </c>
    </row>
    <row r="12" spans="1:11" ht="5.0999999999999996" customHeight="1" x14ac:dyDescent="0.2"/>
    <row r="13" spans="1:11" x14ac:dyDescent="0.2">
      <c r="A13" s="17"/>
      <c r="B13" s="18"/>
      <c r="C13" s="14"/>
      <c r="D13" s="28"/>
      <c r="E13" s="26"/>
      <c r="G13" s="55"/>
      <c r="H13" s="56"/>
      <c r="I13" s="32"/>
      <c r="J13" s="57"/>
      <c r="K13" s="58"/>
    </row>
    <row r="14" spans="1:11" x14ac:dyDescent="0.2">
      <c r="A14" s="17"/>
      <c r="B14" s="18"/>
      <c r="C14" s="84" t="s">
        <v>642</v>
      </c>
      <c r="D14" s="85"/>
      <c r="E14" s="85"/>
    </row>
    <row r="15" spans="1:11" x14ac:dyDescent="0.2">
      <c r="A15" s="17"/>
      <c r="B15" s="18"/>
      <c r="C15" s="86"/>
      <c r="D15" s="85"/>
      <c r="E15" s="85"/>
    </row>
    <row r="16" spans="1:11" x14ac:dyDescent="0.2">
      <c r="A16" s="17"/>
      <c r="B16" s="18"/>
      <c r="C16" s="86"/>
      <c r="D16" s="85"/>
      <c r="E16" s="85"/>
    </row>
    <row r="17" spans="1:11" x14ac:dyDescent="0.2">
      <c r="A17" s="17"/>
      <c r="B17" s="18"/>
      <c r="C17" s="86"/>
      <c r="D17" s="85"/>
      <c r="E17" s="85"/>
    </row>
    <row r="18" spans="1:11" x14ac:dyDescent="0.2">
      <c r="A18" s="17"/>
      <c r="B18" s="18"/>
      <c r="C18" s="86"/>
      <c r="D18" s="85"/>
      <c r="E18" s="85"/>
    </row>
    <row r="19" spans="1:11" x14ac:dyDescent="0.2">
      <c r="A19" s="17"/>
      <c r="B19" s="18"/>
      <c r="C19" s="14"/>
      <c r="D19" s="28"/>
      <c r="E19" s="26"/>
      <c r="G19" s="55"/>
      <c r="H19" s="56"/>
      <c r="I19" s="32"/>
      <c r="J19" s="57"/>
      <c r="K19" s="58"/>
    </row>
    <row r="20" spans="1:11" x14ac:dyDescent="0.2">
      <c r="A20" s="17" t="s">
        <v>6</v>
      </c>
      <c r="B20" s="18">
        <v>0</v>
      </c>
      <c r="C20" s="14" t="s">
        <v>29</v>
      </c>
      <c r="D20" s="28"/>
      <c r="E20" s="26"/>
      <c r="G20" s="55"/>
      <c r="H20" s="56"/>
      <c r="I20" s="32"/>
      <c r="J20" s="57"/>
      <c r="K20" s="58"/>
    </row>
    <row r="21" spans="1:11" x14ac:dyDescent="0.2">
      <c r="A21" s="19" t="str">
        <f>A20</f>
        <v>1.</v>
      </c>
      <c r="B21" s="20">
        <f t="shared" ref="B21:B33" si="0">B20+1</f>
        <v>1</v>
      </c>
      <c r="C21" s="8" t="s">
        <v>147</v>
      </c>
      <c r="D21" s="28" t="s">
        <v>5</v>
      </c>
      <c r="E21" s="29">
        <v>1</v>
      </c>
      <c r="G21" s="59">
        <v>1030.4549999999999</v>
      </c>
      <c r="H21" s="60"/>
      <c r="I21" s="32"/>
      <c r="J21" s="33">
        <f t="shared" ref="J21:J33" si="1">E21*G21</f>
        <v>1030.4549999999999</v>
      </c>
      <c r="K21" s="61"/>
    </row>
    <row r="22" spans="1:11" x14ac:dyDescent="0.2">
      <c r="A22" s="19" t="str">
        <f>A20</f>
        <v>1.</v>
      </c>
      <c r="B22" s="20">
        <f t="shared" si="0"/>
        <v>2</v>
      </c>
      <c r="C22" s="8" t="s">
        <v>148</v>
      </c>
      <c r="D22" s="28" t="s">
        <v>5</v>
      </c>
      <c r="E22" s="29">
        <v>1</v>
      </c>
      <c r="G22" s="59">
        <v>1556.9549999999999</v>
      </c>
      <c r="H22" s="60"/>
      <c r="I22" s="32"/>
      <c r="J22" s="33">
        <f t="shared" si="1"/>
        <v>1556.9549999999999</v>
      </c>
      <c r="K22" s="61"/>
    </row>
    <row r="23" spans="1:11" x14ac:dyDescent="0.2">
      <c r="A23" s="19" t="str">
        <f>A21</f>
        <v>1.</v>
      </c>
      <c r="B23" s="20">
        <f t="shared" si="0"/>
        <v>3</v>
      </c>
      <c r="C23" s="8" t="s">
        <v>496</v>
      </c>
      <c r="D23" s="28" t="s">
        <v>5</v>
      </c>
      <c r="E23" s="29">
        <v>1</v>
      </c>
      <c r="G23" s="59">
        <v>2540.2950000000001</v>
      </c>
      <c r="H23" s="60"/>
      <c r="I23" s="32"/>
      <c r="J23" s="33">
        <f t="shared" si="1"/>
        <v>2540.2950000000001</v>
      </c>
      <c r="K23" s="61"/>
    </row>
    <row r="24" spans="1:11" ht="35.25" customHeight="1" x14ac:dyDescent="0.2">
      <c r="A24" s="19" t="str">
        <f t="shared" ref="A24:A32" si="2">A22</f>
        <v>1.</v>
      </c>
      <c r="B24" s="20">
        <f t="shared" si="0"/>
        <v>4</v>
      </c>
      <c r="C24" s="8" t="s">
        <v>149</v>
      </c>
      <c r="D24" s="28" t="s">
        <v>5</v>
      </c>
      <c r="E24" s="29">
        <v>4</v>
      </c>
      <c r="G24" s="59">
        <v>1161.81</v>
      </c>
      <c r="H24" s="60"/>
      <c r="I24" s="32"/>
      <c r="J24" s="33">
        <f t="shared" si="1"/>
        <v>4647.24</v>
      </c>
      <c r="K24" s="61"/>
    </row>
    <row r="25" spans="1:11" ht="25.5" x14ac:dyDescent="0.2">
      <c r="A25" s="19" t="str">
        <f t="shared" si="2"/>
        <v>1.</v>
      </c>
      <c r="B25" s="20">
        <f t="shared" si="0"/>
        <v>5</v>
      </c>
      <c r="C25" s="8" t="s">
        <v>150</v>
      </c>
      <c r="D25" s="28" t="s">
        <v>5</v>
      </c>
      <c r="E25" s="29">
        <v>3</v>
      </c>
      <c r="G25" s="59">
        <v>1407.915</v>
      </c>
      <c r="H25" s="60"/>
      <c r="I25" s="32"/>
      <c r="J25" s="33">
        <f t="shared" si="1"/>
        <v>4223.7449999999999</v>
      </c>
      <c r="K25" s="61"/>
    </row>
    <row r="26" spans="1:11" x14ac:dyDescent="0.2">
      <c r="A26" s="19" t="str">
        <f t="shared" si="2"/>
        <v>1.</v>
      </c>
      <c r="B26" s="20">
        <f t="shared" si="0"/>
        <v>6</v>
      </c>
      <c r="C26" s="8" t="s">
        <v>151</v>
      </c>
      <c r="D26" s="28" t="s">
        <v>5</v>
      </c>
      <c r="E26" s="29">
        <v>1</v>
      </c>
      <c r="G26" s="59">
        <v>139.59</v>
      </c>
      <c r="H26" s="60"/>
      <c r="I26" s="32"/>
      <c r="J26" s="33">
        <f t="shared" si="1"/>
        <v>139.59</v>
      </c>
      <c r="K26" s="61"/>
    </row>
    <row r="27" spans="1:11" ht="25.5" x14ac:dyDescent="0.2">
      <c r="A27" s="19" t="str">
        <f t="shared" si="2"/>
        <v>1.</v>
      </c>
      <c r="B27" s="20">
        <f t="shared" si="0"/>
        <v>7</v>
      </c>
      <c r="C27" s="8" t="s">
        <v>152</v>
      </c>
      <c r="D27" s="28" t="s">
        <v>5</v>
      </c>
      <c r="E27" s="29">
        <v>1</v>
      </c>
      <c r="G27" s="59">
        <v>1777.5450000000001</v>
      </c>
      <c r="H27" s="60"/>
      <c r="I27" s="32"/>
      <c r="J27" s="33">
        <f t="shared" si="1"/>
        <v>1777.5450000000001</v>
      </c>
      <c r="K27" s="61"/>
    </row>
    <row r="28" spans="1:11" x14ac:dyDescent="0.2">
      <c r="A28" s="19" t="str">
        <f t="shared" si="2"/>
        <v>1.</v>
      </c>
      <c r="B28" s="20">
        <f t="shared" si="0"/>
        <v>8</v>
      </c>
      <c r="C28" s="8" t="s">
        <v>153</v>
      </c>
      <c r="D28" s="28" t="s">
        <v>5</v>
      </c>
      <c r="E28" s="29">
        <v>1</v>
      </c>
      <c r="G28" s="59">
        <v>75.734999999999999</v>
      </c>
      <c r="H28" s="60"/>
      <c r="I28" s="32"/>
      <c r="J28" s="33">
        <f t="shared" si="1"/>
        <v>75.734999999999999</v>
      </c>
      <c r="K28" s="61"/>
    </row>
    <row r="29" spans="1:11" x14ac:dyDescent="0.2">
      <c r="A29" s="19" t="str">
        <f t="shared" si="2"/>
        <v>1.</v>
      </c>
      <c r="B29" s="20">
        <f t="shared" si="0"/>
        <v>9</v>
      </c>
      <c r="C29" s="8" t="s">
        <v>154</v>
      </c>
      <c r="D29" s="28" t="s">
        <v>12</v>
      </c>
      <c r="E29" s="29">
        <v>1</v>
      </c>
      <c r="G29" s="59">
        <v>137.43</v>
      </c>
      <c r="H29" s="60"/>
      <c r="I29" s="32"/>
      <c r="J29" s="33">
        <f t="shared" si="1"/>
        <v>137.43</v>
      </c>
      <c r="K29" s="61"/>
    </row>
    <row r="30" spans="1:11" ht="14.25" x14ac:dyDescent="0.2">
      <c r="A30" s="19" t="str">
        <f t="shared" si="2"/>
        <v>1.</v>
      </c>
      <c r="B30" s="20">
        <f t="shared" si="0"/>
        <v>10</v>
      </c>
      <c r="C30" s="8" t="s">
        <v>126</v>
      </c>
      <c r="D30" s="28" t="s">
        <v>12</v>
      </c>
      <c r="E30" s="29">
        <v>1</v>
      </c>
      <c r="G30" s="59">
        <v>269.59499999999997</v>
      </c>
      <c r="H30" s="60"/>
      <c r="I30" s="32"/>
      <c r="J30" s="33">
        <f t="shared" si="1"/>
        <v>269.59499999999997</v>
      </c>
      <c r="K30" s="61"/>
    </row>
    <row r="31" spans="1:11" x14ac:dyDescent="0.2">
      <c r="A31" s="19" t="str">
        <f t="shared" si="2"/>
        <v>1.</v>
      </c>
      <c r="B31" s="20">
        <f t="shared" si="0"/>
        <v>11</v>
      </c>
      <c r="C31" s="8" t="s">
        <v>127</v>
      </c>
      <c r="D31" s="28" t="s">
        <v>12</v>
      </c>
      <c r="E31" s="29">
        <v>1</v>
      </c>
      <c r="G31" s="59">
        <v>146.34</v>
      </c>
      <c r="H31" s="60"/>
      <c r="I31" s="32"/>
      <c r="J31" s="33">
        <f t="shared" si="1"/>
        <v>146.34</v>
      </c>
      <c r="K31" s="61"/>
    </row>
    <row r="32" spans="1:11" ht="25.5" x14ac:dyDescent="0.2">
      <c r="A32" s="19" t="str">
        <f t="shared" si="2"/>
        <v>1.</v>
      </c>
      <c r="B32" s="20">
        <f t="shared" si="0"/>
        <v>12</v>
      </c>
      <c r="C32" s="8" t="s">
        <v>28</v>
      </c>
      <c r="D32" s="28" t="s">
        <v>12</v>
      </c>
      <c r="E32" s="29">
        <v>1</v>
      </c>
      <c r="G32" s="59">
        <v>1350</v>
      </c>
      <c r="H32" s="60"/>
      <c r="I32" s="32"/>
      <c r="J32" s="33">
        <f t="shared" si="1"/>
        <v>1350</v>
      </c>
      <c r="K32" s="61"/>
    </row>
    <row r="33" spans="1:11" s="38" customFormat="1" x14ac:dyDescent="0.2">
      <c r="A33" s="30" t="str">
        <f>A31</f>
        <v>1.</v>
      </c>
      <c r="B33" s="31">
        <f t="shared" si="0"/>
        <v>13</v>
      </c>
      <c r="C33" s="27" t="s">
        <v>644</v>
      </c>
      <c r="D33" s="28" t="s">
        <v>44</v>
      </c>
      <c r="E33" s="29">
        <v>20</v>
      </c>
      <c r="G33" s="59">
        <v>0</v>
      </c>
      <c r="H33" s="60">
        <v>280</v>
      </c>
      <c r="I33" s="32"/>
      <c r="J33" s="33">
        <f t="shared" si="1"/>
        <v>0</v>
      </c>
      <c r="K33" s="61">
        <f>E33*H33</f>
        <v>5600</v>
      </c>
    </row>
    <row r="34" spans="1:11" x14ac:dyDescent="0.2">
      <c r="A34" s="19"/>
      <c r="B34" s="20"/>
      <c r="C34" s="8"/>
      <c r="D34" s="28"/>
      <c r="E34" s="29"/>
      <c r="G34" s="59">
        <v>0</v>
      </c>
      <c r="H34" s="60">
        <v>0</v>
      </c>
      <c r="I34" s="32"/>
      <c r="J34" s="62">
        <f>SUM(J21:J33)</f>
        <v>17894.924999999999</v>
      </c>
      <c r="K34" s="63">
        <f>SUM(K33)</f>
        <v>5600</v>
      </c>
    </row>
    <row r="35" spans="1:11" x14ac:dyDescent="0.2">
      <c r="A35" s="17" t="s">
        <v>6</v>
      </c>
      <c r="B35" s="20"/>
      <c r="C35" s="24" t="s">
        <v>30</v>
      </c>
      <c r="D35" s="28"/>
      <c r="E35" s="29"/>
      <c r="G35" s="59">
        <v>0</v>
      </c>
      <c r="H35" s="60">
        <v>0</v>
      </c>
      <c r="I35" s="32"/>
      <c r="J35" s="64"/>
      <c r="K35" s="65">
        <f>J34+K34</f>
        <v>23494.924999999999</v>
      </c>
    </row>
    <row r="36" spans="1:11" x14ac:dyDescent="0.2">
      <c r="A36" s="17"/>
      <c r="B36" s="18"/>
      <c r="C36" s="14"/>
      <c r="D36" s="28"/>
      <c r="E36" s="29"/>
      <c r="G36" s="59">
        <v>0</v>
      </c>
      <c r="H36" s="60">
        <v>0</v>
      </c>
      <c r="I36" s="32"/>
      <c r="J36" s="57"/>
      <c r="K36" s="58"/>
    </row>
    <row r="37" spans="1:11" x14ac:dyDescent="0.2">
      <c r="A37" s="17"/>
      <c r="B37" s="18"/>
      <c r="C37" s="14"/>
      <c r="D37" s="28"/>
      <c r="E37" s="29"/>
      <c r="G37" s="59">
        <v>0</v>
      </c>
      <c r="H37" s="60">
        <v>0</v>
      </c>
      <c r="I37" s="32"/>
      <c r="J37" s="57"/>
      <c r="K37" s="58"/>
    </row>
    <row r="38" spans="1:11" x14ac:dyDescent="0.2">
      <c r="A38" s="17"/>
      <c r="B38" s="18"/>
      <c r="C38" s="14"/>
      <c r="D38" s="28"/>
      <c r="E38" s="29"/>
      <c r="G38" s="59">
        <v>0</v>
      </c>
      <c r="H38" s="60">
        <v>0</v>
      </c>
      <c r="I38" s="32"/>
      <c r="J38" s="57"/>
      <c r="K38" s="58"/>
    </row>
    <row r="39" spans="1:11" x14ac:dyDescent="0.2">
      <c r="A39" s="17" t="s">
        <v>7</v>
      </c>
      <c r="B39" s="18">
        <v>0</v>
      </c>
      <c r="C39" s="14" t="s">
        <v>34</v>
      </c>
      <c r="D39" s="28"/>
      <c r="E39" s="29"/>
      <c r="G39" s="59">
        <v>0</v>
      </c>
      <c r="H39" s="60">
        <v>0</v>
      </c>
      <c r="I39" s="32"/>
      <c r="J39" s="57"/>
      <c r="K39" s="58"/>
    </row>
    <row r="40" spans="1:11" ht="25.5" x14ac:dyDescent="0.2">
      <c r="A40" s="19" t="str">
        <f t="shared" ref="A40:A69" si="3">A39</f>
        <v>2.</v>
      </c>
      <c r="B40" s="20">
        <f t="shared" ref="B40:B69" si="4">B39+1</f>
        <v>1</v>
      </c>
      <c r="C40" s="8" t="s">
        <v>155</v>
      </c>
      <c r="D40" s="28" t="s">
        <v>5</v>
      </c>
      <c r="E40" s="29">
        <v>1</v>
      </c>
      <c r="G40" s="59">
        <v>4006.8</v>
      </c>
      <c r="H40" s="60">
        <v>280</v>
      </c>
      <c r="I40" s="32"/>
      <c r="J40" s="33">
        <f t="shared" ref="J40:J69" si="5">E40*G40</f>
        <v>4006.8</v>
      </c>
      <c r="K40" s="61">
        <f t="shared" ref="K40:K69" si="6">E40*H40</f>
        <v>280</v>
      </c>
    </row>
    <row r="41" spans="1:11" ht="25.5" x14ac:dyDescent="0.2">
      <c r="A41" s="19" t="str">
        <f t="shared" si="3"/>
        <v>2.</v>
      </c>
      <c r="B41" s="20">
        <f t="shared" si="4"/>
        <v>2</v>
      </c>
      <c r="C41" s="8" t="s">
        <v>156</v>
      </c>
      <c r="D41" s="28" t="s">
        <v>5</v>
      </c>
      <c r="E41" s="29">
        <v>6</v>
      </c>
      <c r="G41" s="59">
        <v>2943</v>
      </c>
      <c r="H41" s="60">
        <v>280</v>
      </c>
      <c r="I41" s="32"/>
      <c r="J41" s="33">
        <f t="shared" si="5"/>
        <v>17658</v>
      </c>
      <c r="K41" s="61">
        <f t="shared" si="6"/>
        <v>1680</v>
      </c>
    </row>
    <row r="42" spans="1:11" ht="25.5" x14ac:dyDescent="0.2">
      <c r="A42" s="19" t="str">
        <f t="shared" si="3"/>
        <v>2.</v>
      </c>
      <c r="B42" s="20">
        <f t="shared" si="4"/>
        <v>3</v>
      </c>
      <c r="C42" s="8" t="s">
        <v>157</v>
      </c>
      <c r="D42" s="28" t="s">
        <v>5</v>
      </c>
      <c r="E42" s="29">
        <v>5</v>
      </c>
      <c r="G42" s="59">
        <v>963.9</v>
      </c>
      <c r="H42" s="60">
        <v>280</v>
      </c>
      <c r="I42" s="32"/>
      <c r="J42" s="33">
        <f t="shared" si="5"/>
        <v>4819.5</v>
      </c>
      <c r="K42" s="61">
        <f t="shared" si="6"/>
        <v>1400</v>
      </c>
    </row>
    <row r="43" spans="1:11" ht="38.25" x14ac:dyDescent="0.2">
      <c r="A43" s="19" t="str">
        <f t="shared" si="3"/>
        <v>2.</v>
      </c>
      <c r="B43" s="20">
        <f t="shared" si="4"/>
        <v>4</v>
      </c>
      <c r="C43" s="8" t="s">
        <v>158</v>
      </c>
      <c r="D43" s="28" t="s">
        <v>5</v>
      </c>
      <c r="E43" s="29">
        <v>2</v>
      </c>
      <c r="G43" s="59">
        <v>1927.8</v>
      </c>
      <c r="H43" s="60">
        <v>280</v>
      </c>
      <c r="I43" s="32"/>
      <c r="J43" s="33">
        <f t="shared" si="5"/>
        <v>3855.6</v>
      </c>
      <c r="K43" s="61">
        <f t="shared" si="6"/>
        <v>560</v>
      </c>
    </row>
    <row r="44" spans="1:11" ht="25.5" x14ac:dyDescent="0.2">
      <c r="A44" s="19" t="str">
        <f t="shared" si="3"/>
        <v>2.</v>
      </c>
      <c r="B44" s="20">
        <f t="shared" si="4"/>
        <v>5</v>
      </c>
      <c r="C44" s="8" t="s">
        <v>31</v>
      </c>
      <c r="D44" s="28" t="s">
        <v>5</v>
      </c>
      <c r="E44" s="29">
        <v>4</v>
      </c>
      <c r="G44" s="59">
        <v>45.9</v>
      </c>
      <c r="H44" s="60">
        <v>70</v>
      </c>
      <c r="I44" s="32"/>
      <c r="J44" s="33">
        <f t="shared" si="5"/>
        <v>183.6</v>
      </c>
      <c r="K44" s="61">
        <f t="shared" si="6"/>
        <v>280</v>
      </c>
    </row>
    <row r="45" spans="1:11" ht="25.5" x14ac:dyDescent="0.2">
      <c r="A45" s="19" t="str">
        <f t="shared" si="3"/>
        <v>2.</v>
      </c>
      <c r="B45" s="20">
        <f t="shared" si="4"/>
        <v>6</v>
      </c>
      <c r="C45" s="8" t="s">
        <v>32</v>
      </c>
      <c r="D45" s="28" t="s">
        <v>5</v>
      </c>
      <c r="E45" s="29">
        <v>1</v>
      </c>
      <c r="G45" s="59">
        <v>71.954999999999998</v>
      </c>
      <c r="H45" s="60">
        <v>84</v>
      </c>
      <c r="I45" s="32"/>
      <c r="J45" s="33">
        <f t="shared" si="5"/>
        <v>71.954999999999998</v>
      </c>
      <c r="K45" s="61">
        <f t="shared" si="6"/>
        <v>84</v>
      </c>
    </row>
    <row r="46" spans="1:11" ht="25.5" x14ac:dyDescent="0.2">
      <c r="A46" s="19" t="str">
        <f t="shared" si="3"/>
        <v>2.</v>
      </c>
      <c r="B46" s="20">
        <f t="shared" si="4"/>
        <v>7</v>
      </c>
      <c r="C46" s="8" t="s">
        <v>33</v>
      </c>
      <c r="D46" s="28" t="s">
        <v>5</v>
      </c>
      <c r="E46" s="29">
        <v>17</v>
      </c>
      <c r="F46" s="25"/>
      <c r="G46" s="59">
        <v>74.114999999999995</v>
      </c>
      <c r="H46" s="60">
        <v>98</v>
      </c>
      <c r="I46" s="32"/>
      <c r="J46" s="33">
        <f t="shared" si="5"/>
        <v>1259.9549999999999</v>
      </c>
      <c r="K46" s="61">
        <f t="shared" si="6"/>
        <v>1666</v>
      </c>
    </row>
    <row r="47" spans="1:11" ht="25.5" x14ac:dyDescent="0.2">
      <c r="A47" s="19" t="str">
        <f t="shared" si="3"/>
        <v>2.</v>
      </c>
      <c r="B47" s="20">
        <f t="shared" si="4"/>
        <v>8</v>
      </c>
      <c r="C47" s="8" t="s">
        <v>164</v>
      </c>
      <c r="D47" s="28" t="s">
        <v>5</v>
      </c>
      <c r="E47" s="29">
        <v>25</v>
      </c>
      <c r="G47" s="59">
        <v>9.2204999999999995</v>
      </c>
      <c r="H47" s="60">
        <v>42</v>
      </c>
      <c r="I47" s="32"/>
      <c r="J47" s="33">
        <f t="shared" si="5"/>
        <v>230.51249999999999</v>
      </c>
      <c r="K47" s="61">
        <f t="shared" si="6"/>
        <v>1050</v>
      </c>
    </row>
    <row r="48" spans="1:11" x14ac:dyDescent="0.2">
      <c r="A48" s="19" t="str">
        <f t="shared" si="3"/>
        <v>2.</v>
      </c>
      <c r="B48" s="20">
        <f t="shared" si="4"/>
        <v>9</v>
      </c>
      <c r="C48" s="8" t="s">
        <v>159</v>
      </c>
      <c r="D48" s="28" t="s">
        <v>5</v>
      </c>
      <c r="E48" s="29">
        <v>34</v>
      </c>
      <c r="G48" s="59">
        <v>35.369999999999997</v>
      </c>
      <c r="H48" s="60">
        <v>84</v>
      </c>
      <c r="I48" s="32"/>
      <c r="J48" s="33">
        <f t="shared" si="5"/>
        <v>1202.58</v>
      </c>
      <c r="K48" s="61">
        <f t="shared" si="6"/>
        <v>2856</v>
      </c>
    </row>
    <row r="49" spans="1:11" x14ac:dyDescent="0.2">
      <c r="A49" s="19" t="str">
        <f t="shared" si="3"/>
        <v>2.</v>
      </c>
      <c r="B49" s="20">
        <f t="shared" si="4"/>
        <v>10</v>
      </c>
      <c r="C49" s="8" t="s">
        <v>159</v>
      </c>
      <c r="D49" s="28" t="s">
        <v>5</v>
      </c>
      <c r="E49" s="29">
        <v>8</v>
      </c>
      <c r="G49" s="59">
        <v>6.6419999999999995</v>
      </c>
      <c r="H49" s="60">
        <v>42</v>
      </c>
      <c r="I49" s="32"/>
      <c r="J49" s="33">
        <f t="shared" si="5"/>
        <v>53.135999999999996</v>
      </c>
      <c r="K49" s="61">
        <f t="shared" si="6"/>
        <v>336</v>
      </c>
    </row>
    <row r="50" spans="1:11" x14ac:dyDescent="0.2">
      <c r="A50" s="19" t="str">
        <f t="shared" si="3"/>
        <v>2.</v>
      </c>
      <c r="B50" s="20">
        <f t="shared" si="4"/>
        <v>11</v>
      </c>
      <c r="C50" s="8" t="s">
        <v>36</v>
      </c>
      <c r="D50" s="28" t="s">
        <v>35</v>
      </c>
      <c r="E50" s="29">
        <v>65</v>
      </c>
      <c r="G50" s="59">
        <v>9.5849999999999991</v>
      </c>
      <c r="H50" s="60">
        <v>16.8</v>
      </c>
      <c r="I50" s="32"/>
      <c r="J50" s="33">
        <f t="shared" si="5"/>
        <v>623.02499999999998</v>
      </c>
      <c r="K50" s="61">
        <f t="shared" si="6"/>
        <v>1092</v>
      </c>
    </row>
    <row r="51" spans="1:11" ht="25.5" x14ac:dyDescent="0.2">
      <c r="A51" s="19" t="str">
        <f t="shared" si="3"/>
        <v>2.</v>
      </c>
      <c r="B51" s="20">
        <f t="shared" si="4"/>
        <v>12</v>
      </c>
      <c r="C51" s="8" t="s">
        <v>639</v>
      </c>
      <c r="D51" s="28" t="s">
        <v>35</v>
      </c>
      <c r="E51" s="29">
        <v>135</v>
      </c>
      <c r="G51" s="59">
        <v>15.66</v>
      </c>
      <c r="H51" s="60">
        <v>19.600000000000001</v>
      </c>
      <c r="I51" s="32"/>
      <c r="J51" s="33">
        <f t="shared" si="5"/>
        <v>2114.1</v>
      </c>
      <c r="K51" s="61">
        <f t="shared" si="6"/>
        <v>2646</v>
      </c>
    </row>
    <row r="52" spans="1:11" x14ac:dyDescent="0.2">
      <c r="A52" s="19" t="str">
        <f t="shared" si="3"/>
        <v>2.</v>
      </c>
      <c r="B52" s="20">
        <f t="shared" si="4"/>
        <v>13</v>
      </c>
      <c r="C52" s="8" t="s">
        <v>37</v>
      </c>
      <c r="D52" s="28" t="s">
        <v>35</v>
      </c>
      <c r="E52" s="29">
        <v>20</v>
      </c>
      <c r="G52" s="59">
        <v>15.39</v>
      </c>
      <c r="H52" s="60">
        <v>19.600000000000001</v>
      </c>
      <c r="I52" s="32"/>
      <c r="J52" s="33">
        <f t="shared" si="5"/>
        <v>307.8</v>
      </c>
      <c r="K52" s="61">
        <f t="shared" si="6"/>
        <v>392</v>
      </c>
    </row>
    <row r="53" spans="1:11" x14ac:dyDescent="0.2">
      <c r="A53" s="19" t="str">
        <f t="shared" si="3"/>
        <v>2.</v>
      </c>
      <c r="B53" s="20">
        <f t="shared" si="4"/>
        <v>14</v>
      </c>
      <c r="C53" s="8" t="s">
        <v>38</v>
      </c>
      <c r="D53" s="28" t="s">
        <v>35</v>
      </c>
      <c r="E53" s="29">
        <v>20</v>
      </c>
      <c r="G53" s="59">
        <v>63.45</v>
      </c>
      <c r="H53" s="60">
        <v>28</v>
      </c>
      <c r="I53" s="32"/>
      <c r="J53" s="33">
        <f t="shared" si="5"/>
        <v>1269</v>
      </c>
      <c r="K53" s="61">
        <f t="shared" si="6"/>
        <v>560</v>
      </c>
    </row>
    <row r="54" spans="1:11" x14ac:dyDescent="0.2">
      <c r="A54" s="19" t="str">
        <f t="shared" si="3"/>
        <v>2.</v>
      </c>
      <c r="B54" s="20">
        <f t="shared" si="4"/>
        <v>15</v>
      </c>
      <c r="C54" s="8" t="s">
        <v>93</v>
      </c>
      <c r="D54" s="28" t="s">
        <v>35</v>
      </c>
      <c r="E54" s="29">
        <v>25</v>
      </c>
      <c r="G54" s="59">
        <v>7.6950000000000003</v>
      </c>
      <c r="H54" s="60">
        <v>16.8</v>
      </c>
      <c r="I54" s="32"/>
      <c r="J54" s="33">
        <f t="shared" si="5"/>
        <v>192.375</v>
      </c>
      <c r="K54" s="61">
        <f t="shared" si="6"/>
        <v>420</v>
      </c>
    </row>
    <row r="55" spans="1:11" x14ac:dyDescent="0.2">
      <c r="A55" s="19" t="str">
        <f t="shared" si="3"/>
        <v>2.</v>
      </c>
      <c r="B55" s="20">
        <f t="shared" si="4"/>
        <v>16</v>
      </c>
      <c r="C55" s="8" t="s">
        <v>94</v>
      </c>
      <c r="D55" s="28" t="s">
        <v>35</v>
      </c>
      <c r="E55" s="29">
        <v>10</v>
      </c>
      <c r="G55" s="59">
        <v>9.5849999999999991</v>
      </c>
      <c r="H55" s="60">
        <v>16.8</v>
      </c>
      <c r="I55" s="32"/>
      <c r="J55" s="33">
        <f t="shared" si="5"/>
        <v>95.85</v>
      </c>
      <c r="K55" s="61">
        <f t="shared" si="6"/>
        <v>168</v>
      </c>
    </row>
    <row r="56" spans="1:11" x14ac:dyDescent="0.2">
      <c r="A56" s="19" t="str">
        <f t="shared" si="3"/>
        <v>2.</v>
      </c>
      <c r="B56" s="20">
        <f t="shared" si="4"/>
        <v>17</v>
      </c>
      <c r="C56" s="8" t="s">
        <v>39</v>
      </c>
      <c r="D56" s="28" t="s">
        <v>5</v>
      </c>
      <c r="E56" s="29">
        <v>2</v>
      </c>
      <c r="G56" s="59">
        <v>4.05</v>
      </c>
      <c r="H56" s="60">
        <v>42</v>
      </c>
      <c r="I56" s="32"/>
      <c r="J56" s="33">
        <f t="shared" si="5"/>
        <v>8.1</v>
      </c>
      <c r="K56" s="61">
        <f t="shared" si="6"/>
        <v>84</v>
      </c>
    </row>
    <row r="57" spans="1:11" ht="25.5" x14ac:dyDescent="0.2">
      <c r="A57" s="19" t="str">
        <f t="shared" si="3"/>
        <v>2.</v>
      </c>
      <c r="B57" s="20">
        <f t="shared" si="4"/>
        <v>18</v>
      </c>
      <c r="C57" s="8" t="s">
        <v>607</v>
      </c>
      <c r="D57" s="28" t="s">
        <v>5</v>
      </c>
      <c r="E57" s="29">
        <v>6</v>
      </c>
      <c r="G57" s="59">
        <v>4.05</v>
      </c>
      <c r="H57" s="60">
        <v>42</v>
      </c>
      <c r="I57" s="32"/>
      <c r="J57" s="33">
        <f t="shared" si="5"/>
        <v>24.299999999999997</v>
      </c>
      <c r="K57" s="61">
        <f t="shared" si="6"/>
        <v>252</v>
      </c>
    </row>
    <row r="58" spans="1:11" x14ac:dyDescent="0.2">
      <c r="A58" s="19" t="str">
        <f t="shared" si="3"/>
        <v>2.</v>
      </c>
      <c r="B58" s="20">
        <f t="shared" si="4"/>
        <v>19</v>
      </c>
      <c r="C58" s="8" t="s">
        <v>40</v>
      </c>
      <c r="D58" s="28" t="s">
        <v>5</v>
      </c>
      <c r="E58" s="29">
        <v>2</v>
      </c>
      <c r="G58" s="59">
        <v>6.75</v>
      </c>
      <c r="H58" s="60">
        <v>42</v>
      </c>
      <c r="I58" s="32"/>
      <c r="J58" s="33">
        <f t="shared" si="5"/>
        <v>13.5</v>
      </c>
      <c r="K58" s="61">
        <f t="shared" si="6"/>
        <v>84</v>
      </c>
    </row>
    <row r="59" spans="1:11" ht="25.5" x14ac:dyDescent="0.2">
      <c r="A59" s="19" t="str">
        <f t="shared" si="3"/>
        <v>2.</v>
      </c>
      <c r="B59" s="20">
        <f t="shared" si="4"/>
        <v>20</v>
      </c>
      <c r="C59" s="8" t="s">
        <v>41</v>
      </c>
      <c r="D59" s="28" t="s">
        <v>5</v>
      </c>
      <c r="E59" s="29">
        <v>1</v>
      </c>
      <c r="G59" s="59">
        <v>135</v>
      </c>
      <c r="H59" s="60">
        <v>840</v>
      </c>
      <c r="I59" s="32"/>
      <c r="J59" s="33">
        <f t="shared" si="5"/>
        <v>135</v>
      </c>
      <c r="K59" s="61">
        <f t="shared" si="6"/>
        <v>840</v>
      </c>
    </row>
    <row r="60" spans="1:11" ht="25.5" x14ac:dyDescent="0.2">
      <c r="A60" s="19" t="str">
        <f t="shared" si="3"/>
        <v>2.</v>
      </c>
      <c r="B60" s="20">
        <f t="shared" si="4"/>
        <v>21</v>
      </c>
      <c r="C60" s="8" t="s">
        <v>214</v>
      </c>
      <c r="D60" s="28" t="s">
        <v>5</v>
      </c>
      <c r="E60" s="29">
        <v>1</v>
      </c>
      <c r="G60" s="59">
        <v>498.41999999999996</v>
      </c>
      <c r="H60" s="60">
        <v>280</v>
      </c>
      <c r="I60" s="32"/>
      <c r="J60" s="33">
        <f t="shared" si="5"/>
        <v>498.41999999999996</v>
      </c>
      <c r="K60" s="61">
        <f t="shared" si="6"/>
        <v>280</v>
      </c>
    </row>
    <row r="61" spans="1:11" ht="25.5" x14ac:dyDescent="0.2">
      <c r="A61" s="19" t="str">
        <f t="shared" si="3"/>
        <v>2.</v>
      </c>
      <c r="B61" s="20">
        <f t="shared" si="4"/>
        <v>22</v>
      </c>
      <c r="C61" s="8" t="s">
        <v>215</v>
      </c>
      <c r="D61" s="28" t="s">
        <v>5</v>
      </c>
      <c r="E61" s="29">
        <v>3</v>
      </c>
      <c r="G61" s="59">
        <v>25.11</v>
      </c>
      <c r="H61" s="60">
        <v>14</v>
      </c>
      <c r="I61" s="32"/>
      <c r="J61" s="33">
        <f t="shared" si="5"/>
        <v>75.33</v>
      </c>
      <c r="K61" s="61">
        <f t="shared" si="6"/>
        <v>42</v>
      </c>
    </row>
    <row r="62" spans="1:11" ht="14.25" x14ac:dyDescent="0.2">
      <c r="A62" s="19" t="str">
        <f t="shared" si="3"/>
        <v>2.</v>
      </c>
      <c r="B62" s="20">
        <f t="shared" si="4"/>
        <v>23</v>
      </c>
      <c r="C62" s="8" t="s">
        <v>160</v>
      </c>
      <c r="D62" s="28" t="s">
        <v>5</v>
      </c>
      <c r="E62" s="29">
        <v>5</v>
      </c>
      <c r="G62" s="59">
        <v>13.108500000000001</v>
      </c>
      <c r="H62" s="60">
        <v>14</v>
      </c>
      <c r="I62" s="32"/>
      <c r="J62" s="33">
        <f t="shared" si="5"/>
        <v>65.542500000000004</v>
      </c>
      <c r="K62" s="61">
        <f t="shared" si="6"/>
        <v>70</v>
      </c>
    </row>
    <row r="63" spans="1:11" x14ac:dyDescent="0.2">
      <c r="A63" s="19" t="str">
        <f t="shared" si="3"/>
        <v>2.</v>
      </c>
      <c r="B63" s="20">
        <f t="shared" si="4"/>
        <v>24</v>
      </c>
      <c r="C63" s="8" t="s">
        <v>161</v>
      </c>
      <c r="D63" s="28" t="s">
        <v>5</v>
      </c>
      <c r="E63" s="29">
        <v>1</v>
      </c>
      <c r="G63" s="59">
        <v>22.95</v>
      </c>
      <c r="H63" s="60">
        <v>56</v>
      </c>
      <c r="I63" s="32"/>
      <c r="J63" s="33">
        <f t="shared" si="5"/>
        <v>22.95</v>
      </c>
      <c r="K63" s="61">
        <f t="shared" si="6"/>
        <v>56</v>
      </c>
    </row>
    <row r="64" spans="1:11" x14ac:dyDescent="0.2">
      <c r="A64" s="19" t="str">
        <f t="shared" si="3"/>
        <v>2.</v>
      </c>
      <c r="B64" s="20">
        <f t="shared" si="4"/>
        <v>25</v>
      </c>
      <c r="C64" s="8" t="s">
        <v>42</v>
      </c>
      <c r="D64" s="28" t="s">
        <v>35</v>
      </c>
      <c r="E64" s="29">
        <v>35</v>
      </c>
      <c r="G64" s="59">
        <v>14.04</v>
      </c>
      <c r="H64" s="60">
        <v>8.4</v>
      </c>
      <c r="I64" s="32"/>
      <c r="J64" s="33">
        <f t="shared" si="5"/>
        <v>491.4</v>
      </c>
      <c r="K64" s="61">
        <f t="shared" si="6"/>
        <v>294</v>
      </c>
    </row>
    <row r="65" spans="1:11" x14ac:dyDescent="0.2">
      <c r="A65" s="19" t="str">
        <f t="shared" si="3"/>
        <v>2.</v>
      </c>
      <c r="B65" s="20">
        <f t="shared" si="4"/>
        <v>26</v>
      </c>
      <c r="C65" s="8" t="s">
        <v>43</v>
      </c>
      <c r="D65" s="28" t="s">
        <v>5</v>
      </c>
      <c r="E65" s="29">
        <v>6</v>
      </c>
      <c r="G65" s="59">
        <v>1.35</v>
      </c>
      <c r="H65" s="60">
        <v>14</v>
      </c>
      <c r="I65" s="32"/>
      <c r="J65" s="33">
        <f t="shared" si="5"/>
        <v>8.1000000000000014</v>
      </c>
      <c r="K65" s="61">
        <f t="shared" si="6"/>
        <v>84</v>
      </c>
    </row>
    <row r="66" spans="1:11" ht="39.75" x14ac:dyDescent="0.2">
      <c r="A66" s="19" t="str">
        <f t="shared" si="3"/>
        <v>2.</v>
      </c>
      <c r="B66" s="20">
        <f t="shared" si="4"/>
        <v>27</v>
      </c>
      <c r="C66" s="8" t="s">
        <v>46</v>
      </c>
      <c r="D66" s="28" t="s">
        <v>35</v>
      </c>
      <c r="E66" s="29">
        <v>15</v>
      </c>
      <c r="G66" s="59">
        <v>11.34</v>
      </c>
      <c r="H66" s="60">
        <v>84</v>
      </c>
      <c r="I66" s="32"/>
      <c r="J66" s="33">
        <f t="shared" si="5"/>
        <v>170.1</v>
      </c>
      <c r="K66" s="61">
        <f t="shared" si="6"/>
        <v>1260</v>
      </c>
    </row>
    <row r="67" spans="1:11" ht="39.75" x14ac:dyDescent="0.2">
      <c r="A67" s="19" t="str">
        <f t="shared" si="3"/>
        <v>2.</v>
      </c>
      <c r="B67" s="20">
        <f t="shared" si="4"/>
        <v>28</v>
      </c>
      <c r="C67" s="8" t="s">
        <v>47</v>
      </c>
      <c r="D67" s="28" t="s">
        <v>35</v>
      </c>
      <c r="E67" s="29">
        <v>6</v>
      </c>
      <c r="G67" s="59">
        <v>26.46</v>
      </c>
      <c r="H67" s="60">
        <v>56</v>
      </c>
      <c r="I67" s="32"/>
      <c r="J67" s="33">
        <f t="shared" si="5"/>
        <v>158.76</v>
      </c>
      <c r="K67" s="61">
        <f t="shared" si="6"/>
        <v>336</v>
      </c>
    </row>
    <row r="68" spans="1:11" ht="63.75" x14ac:dyDescent="0.2">
      <c r="A68" s="19" t="str">
        <f t="shared" si="3"/>
        <v>2.</v>
      </c>
      <c r="B68" s="20">
        <f t="shared" si="4"/>
        <v>29</v>
      </c>
      <c r="C68" s="8" t="s">
        <v>45</v>
      </c>
      <c r="D68" s="28" t="s">
        <v>44</v>
      </c>
      <c r="E68" s="29">
        <v>40</v>
      </c>
      <c r="G68" s="59">
        <v>0</v>
      </c>
      <c r="H68" s="60">
        <v>280</v>
      </c>
      <c r="I68" s="32"/>
      <c r="J68" s="33">
        <f t="shared" si="5"/>
        <v>0</v>
      </c>
      <c r="K68" s="61">
        <f t="shared" si="6"/>
        <v>11200</v>
      </c>
    </row>
    <row r="69" spans="1:11" ht="51" x14ac:dyDescent="0.2">
      <c r="A69" s="19" t="str">
        <f t="shared" si="3"/>
        <v>2.</v>
      </c>
      <c r="B69" s="20">
        <f t="shared" si="4"/>
        <v>30</v>
      </c>
      <c r="C69" s="22" t="s">
        <v>546</v>
      </c>
      <c r="D69" s="28" t="s">
        <v>12</v>
      </c>
      <c r="E69" s="29">
        <v>1</v>
      </c>
      <c r="G69" s="59">
        <v>2025</v>
      </c>
      <c r="H69" s="60">
        <v>2800</v>
      </c>
      <c r="I69" s="32"/>
      <c r="J69" s="33">
        <f t="shared" si="5"/>
        <v>2025</v>
      </c>
      <c r="K69" s="61">
        <f t="shared" si="6"/>
        <v>2800</v>
      </c>
    </row>
    <row r="70" spans="1:11" x14ac:dyDescent="0.2">
      <c r="A70" s="17"/>
      <c r="B70" s="18"/>
      <c r="C70" s="14"/>
      <c r="D70" s="28"/>
      <c r="E70" s="29"/>
      <c r="G70" s="59">
        <v>0</v>
      </c>
      <c r="H70" s="60">
        <v>0</v>
      </c>
      <c r="I70" s="32"/>
      <c r="J70" s="57"/>
      <c r="K70" s="58"/>
    </row>
    <row r="71" spans="1:11" x14ac:dyDescent="0.2">
      <c r="A71" s="17"/>
      <c r="B71" s="18"/>
      <c r="C71" s="14"/>
      <c r="D71" s="28"/>
      <c r="E71" s="29"/>
      <c r="G71" s="59">
        <v>0</v>
      </c>
      <c r="H71" s="60">
        <v>0</v>
      </c>
      <c r="I71" s="32"/>
      <c r="J71" s="66">
        <f>SUM(J40:J70)</f>
        <v>41640.290999999997</v>
      </c>
      <c r="K71" s="67">
        <f>SUM(K40:K70)</f>
        <v>33152</v>
      </c>
    </row>
    <row r="72" spans="1:11" ht="25.5" x14ac:dyDescent="0.2">
      <c r="A72" s="17" t="s">
        <v>7</v>
      </c>
      <c r="B72" s="20"/>
      <c r="C72" s="24" t="s">
        <v>48</v>
      </c>
      <c r="D72" s="28"/>
      <c r="E72" s="29"/>
      <c r="G72" s="59">
        <v>0</v>
      </c>
      <c r="H72" s="60">
        <v>0</v>
      </c>
      <c r="I72" s="32"/>
      <c r="J72" s="64"/>
      <c r="K72" s="65">
        <f>J71+K71</f>
        <v>74792.290999999997</v>
      </c>
    </row>
    <row r="73" spans="1:11" x14ac:dyDescent="0.2">
      <c r="A73" s="17"/>
      <c r="B73" s="18"/>
      <c r="C73" s="14"/>
      <c r="D73" s="28"/>
      <c r="E73" s="29"/>
      <c r="G73" s="59">
        <v>0</v>
      </c>
      <c r="H73" s="60">
        <v>0</v>
      </c>
      <c r="I73" s="32"/>
      <c r="J73" s="57"/>
      <c r="K73" s="58"/>
    </row>
    <row r="74" spans="1:11" x14ac:dyDescent="0.2">
      <c r="A74" s="17"/>
      <c r="B74" s="18"/>
      <c r="C74" s="14"/>
      <c r="D74" s="28"/>
      <c r="E74" s="29"/>
      <c r="G74" s="59">
        <v>0</v>
      </c>
      <c r="H74" s="60">
        <v>0</v>
      </c>
      <c r="I74" s="32"/>
      <c r="J74" s="57"/>
      <c r="K74" s="58"/>
    </row>
    <row r="75" spans="1:11" x14ac:dyDescent="0.2">
      <c r="A75" s="17"/>
      <c r="B75" s="18"/>
      <c r="C75" s="14"/>
      <c r="D75" s="28"/>
      <c r="E75" s="29"/>
      <c r="G75" s="59">
        <v>0</v>
      </c>
      <c r="H75" s="60">
        <v>0</v>
      </c>
      <c r="I75" s="32"/>
      <c r="J75" s="57"/>
      <c r="K75" s="58"/>
    </row>
    <row r="76" spans="1:11" x14ac:dyDescent="0.2">
      <c r="A76" s="17"/>
      <c r="B76" s="18"/>
      <c r="C76" s="14"/>
      <c r="D76" s="28"/>
      <c r="E76" s="29"/>
      <c r="G76" s="59">
        <v>0</v>
      </c>
      <c r="H76" s="60">
        <v>0</v>
      </c>
      <c r="I76" s="32"/>
      <c r="J76" s="57"/>
      <c r="K76" s="58"/>
    </row>
    <row r="77" spans="1:11" x14ac:dyDescent="0.2">
      <c r="A77" s="17"/>
      <c r="B77" s="18"/>
      <c r="C77" s="14"/>
      <c r="D77" s="28"/>
      <c r="E77" s="29"/>
      <c r="G77" s="59">
        <v>0</v>
      </c>
      <c r="H77" s="60">
        <v>0</v>
      </c>
      <c r="I77" s="32"/>
      <c r="J77" s="57"/>
      <c r="K77" s="58"/>
    </row>
    <row r="78" spans="1:11" x14ac:dyDescent="0.2">
      <c r="A78" s="17"/>
      <c r="B78" s="18"/>
      <c r="C78" s="14"/>
      <c r="D78" s="28"/>
      <c r="E78" s="29"/>
      <c r="G78" s="59">
        <v>0</v>
      </c>
      <c r="H78" s="60">
        <v>0</v>
      </c>
      <c r="I78" s="32"/>
      <c r="J78" s="57"/>
      <c r="K78" s="58"/>
    </row>
    <row r="79" spans="1:11" x14ac:dyDescent="0.2">
      <c r="A79" s="17" t="s">
        <v>14</v>
      </c>
      <c r="B79" s="18">
        <v>0</v>
      </c>
      <c r="C79" s="14" t="s">
        <v>49</v>
      </c>
      <c r="D79" s="28"/>
      <c r="E79" s="29"/>
      <c r="G79" s="59">
        <v>0</v>
      </c>
      <c r="H79" s="60">
        <v>0</v>
      </c>
      <c r="I79" s="32"/>
      <c r="J79" s="57"/>
      <c r="K79" s="58"/>
    </row>
    <row r="80" spans="1:11" ht="191.25" x14ac:dyDescent="0.2">
      <c r="A80" s="19" t="str">
        <f t="shared" ref="A80:A131" si="7">A79</f>
        <v>3.</v>
      </c>
      <c r="B80" s="20">
        <f t="shared" ref="B80:B131" si="8">B79+1</f>
        <v>1</v>
      </c>
      <c r="C80" s="22" t="s">
        <v>172</v>
      </c>
      <c r="D80" s="28" t="s">
        <v>5</v>
      </c>
      <c r="E80" s="29">
        <v>2</v>
      </c>
      <c r="G80" s="59">
        <v>664200</v>
      </c>
      <c r="H80" s="60">
        <v>0</v>
      </c>
      <c r="I80" s="32"/>
      <c r="J80" s="33">
        <f t="shared" ref="J80:J111" si="9">E80*G80</f>
        <v>1328400</v>
      </c>
      <c r="K80" s="61">
        <f t="shared" ref="K80:K111" si="10">E80*H80</f>
        <v>0</v>
      </c>
    </row>
    <row r="81" spans="1:11" ht="25.5" x14ac:dyDescent="0.2">
      <c r="A81" s="19" t="str">
        <f t="shared" ref="A81:A86" si="11">A80</f>
        <v>3.</v>
      </c>
      <c r="B81" s="20">
        <f t="shared" ref="B81:B86" si="12">B80+1</f>
        <v>2</v>
      </c>
      <c r="C81" s="8" t="s">
        <v>128</v>
      </c>
      <c r="D81" s="28" t="s">
        <v>5</v>
      </c>
      <c r="E81" s="29">
        <v>2</v>
      </c>
      <c r="G81" s="59">
        <v>0</v>
      </c>
      <c r="H81" s="60">
        <v>8960</v>
      </c>
      <c r="I81" s="32"/>
      <c r="J81" s="33">
        <f t="shared" si="9"/>
        <v>0</v>
      </c>
      <c r="K81" s="61">
        <f t="shared" si="10"/>
        <v>17920</v>
      </c>
    </row>
    <row r="82" spans="1:11" ht="51" x14ac:dyDescent="0.2">
      <c r="A82" s="19" t="str">
        <f t="shared" si="11"/>
        <v>3.</v>
      </c>
      <c r="B82" s="20">
        <f t="shared" si="12"/>
        <v>3</v>
      </c>
      <c r="C82" s="8" t="s">
        <v>129</v>
      </c>
      <c r="D82" s="28" t="s">
        <v>13</v>
      </c>
      <c r="E82" s="29">
        <v>2</v>
      </c>
      <c r="G82" s="59">
        <v>2025</v>
      </c>
      <c r="H82" s="60">
        <v>2800</v>
      </c>
      <c r="I82" s="32"/>
      <c r="J82" s="33">
        <f t="shared" si="9"/>
        <v>4050</v>
      </c>
      <c r="K82" s="61">
        <f t="shared" si="10"/>
        <v>5600</v>
      </c>
    </row>
    <row r="83" spans="1:11" ht="51" x14ac:dyDescent="0.2">
      <c r="A83" s="19" t="str">
        <f t="shared" si="11"/>
        <v>3.</v>
      </c>
      <c r="B83" s="20">
        <f t="shared" si="12"/>
        <v>4</v>
      </c>
      <c r="C83" s="22" t="s">
        <v>95</v>
      </c>
      <c r="D83" s="28" t="s">
        <v>44</v>
      </c>
      <c r="E83" s="29">
        <v>6</v>
      </c>
      <c r="G83" s="59">
        <v>0</v>
      </c>
      <c r="H83" s="60">
        <v>280</v>
      </c>
      <c r="I83" s="32"/>
      <c r="J83" s="33">
        <f t="shared" si="9"/>
        <v>0</v>
      </c>
      <c r="K83" s="61">
        <f t="shared" si="10"/>
        <v>1680</v>
      </c>
    </row>
    <row r="84" spans="1:11" ht="38.25" x14ac:dyDescent="0.2">
      <c r="A84" s="19" t="str">
        <f t="shared" si="11"/>
        <v>3.</v>
      </c>
      <c r="B84" s="20">
        <f t="shared" si="12"/>
        <v>5</v>
      </c>
      <c r="C84" s="22" t="s">
        <v>50</v>
      </c>
      <c r="D84" s="28" t="s">
        <v>44</v>
      </c>
      <c r="E84" s="29">
        <v>4</v>
      </c>
      <c r="G84" s="59">
        <v>0</v>
      </c>
      <c r="H84" s="60">
        <v>280</v>
      </c>
      <c r="I84" s="32"/>
      <c r="J84" s="33">
        <f t="shared" si="9"/>
        <v>0</v>
      </c>
      <c r="K84" s="61">
        <f t="shared" si="10"/>
        <v>1120</v>
      </c>
    </row>
    <row r="85" spans="1:11" ht="25.5" x14ac:dyDescent="0.2">
      <c r="A85" s="19" t="str">
        <f t="shared" si="11"/>
        <v>3.</v>
      </c>
      <c r="B85" s="20">
        <f t="shared" si="12"/>
        <v>6</v>
      </c>
      <c r="C85" s="8" t="s">
        <v>51</v>
      </c>
      <c r="D85" s="28" t="s">
        <v>5</v>
      </c>
      <c r="E85" s="29">
        <v>6</v>
      </c>
      <c r="G85" s="59">
        <v>0</v>
      </c>
      <c r="H85" s="60">
        <v>140</v>
      </c>
      <c r="I85" s="32"/>
      <c r="J85" s="33">
        <f t="shared" si="9"/>
        <v>0</v>
      </c>
      <c r="K85" s="61">
        <f t="shared" si="10"/>
        <v>840</v>
      </c>
    </row>
    <row r="86" spans="1:11" ht="25.5" x14ac:dyDescent="0.2">
      <c r="A86" s="19" t="str">
        <f t="shared" si="11"/>
        <v>3.</v>
      </c>
      <c r="B86" s="20">
        <f t="shared" si="12"/>
        <v>7</v>
      </c>
      <c r="C86" s="22" t="s">
        <v>162</v>
      </c>
      <c r="D86" s="28" t="s">
        <v>5</v>
      </c>
      <c r="E86" s="29">
        <v>6</v>
      </c>
      <c r="G86" s="59">
        <v>2160</v>
      </c>
      <c r="H86" s="60">
        <v>112</v>
      </c>
      <c r="I86" s="32"/>
      <c r="J86" s="33">
        <f t="shared" si="9"/>
        <v>12960</v>
      </c>
      <c r="K86" s="61">
        <f t="shared" si="10"/>
        <v>672</v>
      </c>
    </row>
    <row r="87" spans="1:11" ht="38.25" x14ac:dyDescent="0.2">
      <c r="A87" s="19" t="str">
        <f t="shared" si="7"/>
        <v>3.</v>
      </c>
      <c r="B87" s="20">
        <f t="shared" si="8"/>
        <v>8</v>
      </c>
      <c r="C87" s="8" t="s">
        <v>118</v>
      </c>
      <c r="D87" s="28" t="s">
        <v>35</v>
      </c>
      <c r="E87" s="29">
        <v>440</v>
      </c>
      <c r="G87" s="59">
        <v>371.78999999999996</v>
      </c>
      <c r="H87" s="60">
        <v>56</v>
      </c>
      <c r="I87" s="32"/>
      <c r="J87" s="33">
        <f t="shared" si="9"/>
        <v>163587.59999999998</v>
      </c>
      <c r="K87" s="61">
        <f t="shared" si="10"/>
        <v>24640</v>
      </c>
    </row>
    <row r="88" spans="1:11" x14ac:dyDescent="0.2">
      <c r="A88" s="19" t="str">
        <f t="shared" si="7"/>
        <v>3.</v>
      </c>
      <c r="B88" s="20">
        <f t="shared" si="8"/>
        <v>9</v>
      </c>
      <c r="C88" s="8" t="s">
        <v>163</v>
      </c>
      <c r="D88" s="28" t="s">
        <v>12</v>
      </c>
      <c r="E88" s="29">
        <v>4</v>
      </c>
      <c r="G88" s="59">
        <v>1295.46</v>
      </c>
      <c r="H88" s="60">
        <v>2240</v>
      </c>
      <c r="I88" s="32"/>
      <c r="J88" s="33">
        <f t="shared" si="9"/>
        <v>5181.84</v>
      </c>
      <c r="K88" s="61">
        <f t="shared" si="10"/>
        <v>8960</v>
      </c>
    </row>
    <row r="89" spans="1:11" ht="38.25" x14ac:dyDescent="0.2">
      <c r="A89" s="19" t="str">
        <f t="shared" si="7"/>
        <v>3.</v>
      </c>
      <c r="B89" s="20">
        <f t="shared" si="8"/>
        <v>10</v>
      </c>
      <c r="C89" s="8" t="s">
        <v>52</v>
      </c>
      <c r="D89" s="28" t="s">
        <v>35</v>
      </c>
      <c r="E89" s="29">
        <v>80</v>
      </c>
      <c r="G89" s="59">
        <v>540</v>
      </c>
      <c r="H89" s="60">
        <v>280</v>
      </c>
      <c r="I89" s="32"/>
      <c r="J89" s="33">
        <f t="shared" si="9"/>
        <v>43200</v>
      </c>
      <c r="K89" s="61">
        <f t="shared" si="10"/>
        <v>22400</v>
      </c>
    </row>
    <row r="90" spans="1:11" ht="38.25" x14ac:dyDescent="0.2">
      <c r="A90" s="19" t="str">
        <f t="shared" si="7"/>
        <v>3.</v>
      </c>
      <c r="B90" s="20">
        <f t="shared" si="8"/>
        <v>11</v>
      </c>
      <c r="C90" s="8" t="s">
        <v>53</v>
      </c>
      <c r="D90" s="28" t="s">
        <v>35</v>
      </c>
      <c r="E90" s="29">
        <v>20</v>
      </c>
      <c r="G90" s="59">
        <v>135</v>
      </c>
      <c r="H90" s="60">
        <v>140</v>
      </c>
      <c r="I90" s="32"/>
      <c r="J90" s="33">
        <f t="shared" si="9"/>
        <v>2700</v>
      </c>
      <c r="K90" s="61">
        <f t="shared" si="10"/>
        <v>2800</v>
      </c>
    </row>
    <row r="91" spans="1:11" ht="25.5" x14ac:dyDescent="0.2">
      <c r="A91" s="19" t="str">
        <f t="shared" si="7"/>
        <v>3.</v>
      </c>
      <c r="B91" s="20">
        <f t="shared" si="8"/>
        <v>12</v>
      </c>
      <c r="C91" s="8" t="s">
        <v>54</v>
      </c>
      <c r="D91" s="28" t="s">
        <v>5</v>
      </c>
      <c r="E91" s="29">
        <v>200</v>
      </c>
      <c r="G91" s="59">
        <v>37.799999999999997</v>
      </c>
      <c r="H91" s="60">
        <v>28</v>
      </c>
      <c r="I91" s="32"/>
      <c r="J91" s="33">
        <f t="shared" si="9"/>
        <v>7559.9999999999991</v>
      </c>
      <c r="K91" s="61">
        <f t="shared" si="10"/>
        <v>5600</v>
      </c>
    </row>
    <row r="92" spans="1:11" ht="114.75" x14ac:dyDescent="0.2">
      <c r="A92" s="19" t="str">
        <f t="shared" si="7"/>
        <v>3.</v>
      </c>
      <c r="B92" s="20">
        <f t="shared" si="8"/>
        <v>13</v>
      </c>
      <c r="C92" s="22" t="s">
        <v>146</v>
      </c>
      <c r="D92" s="28" t="s">
        <v>5</v>
      </c>
      <c r="E92" s="29">
        <v>1</v>
      </c>
      <c r="G92" s="59">
        <v>674325</v>
      </c>
      <c r="H92" s="60">
        <v>11200</v>
      </c>
      <c r="I92" s="32"/>
      <c r="J92" s="33">
        <f t="shared" si="9"/>
        <v>674325</v>
      </c>
      <c r="K92" s="61">
        <f t="shared" si="10"/>
        <v>11200</v>
      </c>
    </row>
    <row r="93" spans="1:11" ht="103.5" x14ac:dyDescent="0.2">
      <c r="A93" s="19" t="str">
        <f t="shared" si="7"/>
        <v>3.</v>
      </c>
      <c r="B93" s="20">
        <f t="shared" si="8"/>
        <v>14</v>
      </c>
      <c r="C93" s="22" t="s">
        <v>174</v>
      </c>
      <c r="D93" s="28" t="s">
        <v>5</v>
      </c>
      <c r="E93" s="29">
        <v>2</v>
      </c>
      <c r="G93" s="59">
        <v>227488.5</v>
      </c>
      <c r="H93" s="60">
        <v>4480</v>
      </c>
      <c r="I93" s="32"/>
      <c r="J93" s="33">
        <f t="shared" si="9"/>
        <v>454977</v>
      </c>
      <c r="K93" s="61">
        <f t="shared" si="10"/>
        <v>8960</v>
      </c>
    </row>
    <row r="94" spans="1:11" ht="25.5" x14ac:dyDescent="0.2">
      <c r="A94" s="19" t="str">
        <f t="shared" si="7"/>
        <v>3.</v>
      </c>
      <c r="B94" s="20">
        <f t="shared" si="8"/>
        <v>15</v>
      </c>
      <c r="C94" s="8" t="s">
        <v>55</v>
      </c>
      <c r="D94" s="28" t="s">
        <v>35</v>
      </c>
      <c r="E94" s="29">
        <v>925</v>
      </c>
      <c r="G94" s="59">
        <v>758.97</v>
      </c>
      <c r="H94" s="60">
        <v>70</v>
      </c>
      <c r="I94" s="32"/>
      <c r="J94" s="33">
        <f t="shared" si="9"/>
        <v>702047.25</v>
      </c>
      <c r="K94" s="61">
        <f t="shared" si="10"/>
        <v>64750</v>
      </c>
    </row>
    <row r="95" spans="1:11" ht="51" x14ac:dyDescent="0.2">
      <c r="A95" s="19" t="str">
        <f t="shared" si="7"/>
        <v>3.</v>
      </c>
      <c r="B95" s="20">
        <f t="shared" si="8"/>
        <v>16</v>
      </c>
      <c r="C95" s="8" t="s">
        <v>84</v>
      </c>
      <c r="D95" s="28" t="s">
        <v>5</v>
      </c>
      <c r="E95" s="29">
        <v>48</v>
      </c>
      <c r="G95" s="59">
        <v>162</v>
      </c>
      <c r="H95" s="60">
        <v>112</v>
      </c>
      <c r="I95" s="32"/>
      <c r="J95" s="33">
        <f t="shared" si="9"/>
        <v>7776</v>
      </c>
      <c r="K95" s="61">
        <f t="shared" si="10"/>
        <v>5376</v>
      </c>
    </row>
    <row r="96" spans="1:11" ht="38.25" x14ac:dyDescent="0.2">
      <c r="A96" s="19" t="str">
        <f t="shared" si="7"/>
        <v>3.</v>
      </c>
      <c r="B96" s="20">
        <f t="shared" si="8"/>
        <v>17</v>
      </c>
      <c r="C96" s="8" t="s">
        <v>58</v>
      </c>
      <c r="D96" s="28" t="s">
        <v>35</v>
      </c>
      <c r="E96" s="29">
        <v>30</v>
      </c>
      <c r="G96" s="59">
        <v>634.5</v>
      </c>
      <c r="H96" s="60">
        <v>280</v>
      </c>
      <c r="I96" s="32"/>
      <c r="J96" s="33">
        <f t="shared" si="9"/>
        <v>19035</v>
      </c>
      <c r="K96" s="61">
        <f t="shared" si="10"/>
        <v>8400</v>
      </c>
    </row>
    <row r="97" spans="1:11" ht="38.25" x14ac:dyDescent="0.2">
      <c r="A97" s="19" t="str">
        <f t="shared" si="7"/>
        <v>3.</v>
      </c>
      <c r="B97" s="20">
        <f t="shared" si="8"/>
        <v>18</v>
      </c>
      <c r="C97" s="8" t="s">
        <v>59</v>
      </c>
      <c r="D97" s="28" t="s">
        <v>35</v>
      </c>
      <c r="E97" s="29">
        <v>30</v>
      </c>
      <c r="G97" s="59">
        <v>270</v>
      </c>
      <c r="H97" s="60">
        <v>196</v>
      </c>
      <c r="I97" s="32"/>
      <c r="J97" s="33">
        <f t="shared" si="9"/>
        <v>8100</v>
      </c>
      <c r="K97" s="61">
        <f t="shared" si="10"/>
        <v>5880</v>
      </c>
    </row>
    <row r="98" spans="1:11" x14ac:dyDescent="0.2">
      <c r="A98" s="19" t="str">
        <f t="shared" si="7"/>
        <v>3.</v>
      </c>
      <c r="B98" s="20">
        <f t="shared" si="8"/>
        <v>19</v>
      </c>
      <c r="C98" s="8" t="s">
        <v>56</v>
      </c>
      <c r="D98" s="28" t="s">
        <v>35</v>
      </c>
      <c r="E98" s="29">
        <v>80</v>
      </c>
      <c r="G98" s="59">
        <v>29.294999999999998</v>
      </c>
      <c r="H98" s="60">
        <v>33.6</v>
      </c>
      <c r="I98" s="32"/>
      <c r="J98" s="33">
        <f t="shared" si="9"/>
        <v>2343.6</v>
      </c>
      <c r="K98" s="61">
        <f t="shared" si="10"/>
        <v>2688</v>
      </c>
    </row>
    <row r="99" spans="1:11" ht="38.25" x14ac:dyDescent="0.2">
      <c r="A99" s="19" t="str">
        <f t="shared" si="7"/>
        <v>3.</v>
      </c>
      <c r="B99" s="20">
        <f t="shared" si="8"/>
        <v>20</v>
      </c>
      <c r="C99" s="8" t="s">
        <v>57</v>
      </c>
      <c r="D99" s="28" t="s">
        <v>5</v>
      </c>
      <c r="E99" s="29">
        <v>4</v>
      </c>
      <c r="G99" s="59">
        <v>1.35</v>
      </c>
      <c r="H99" s="60">
        <v>140</v>
      </c>
      <c r="I99" s="32"/>
      <c r="J99" s="33">
        <f t="shared" si="9"/>
        <v>5.4</v>
      </c>
      <c r="K99" s="61">
        <f t="shared" si="10"/>
        <v>560</v>
      </c>
    </row>
    <row r="100" spans="1:11" ht="25.5" x14ac:dyDescent="0.2">
      <c r="A100" s="19" t="str">
        <f t="shared" si="7"/>
        <v>3.</v>
      </c>
      <c r="B100" s="20">
        <f t="shared" si="8"/>
        <v>21</v>
      </c>
      <c r="C100" s="8" t="s">
        <v>73</v>
      </c>
      <c r="D100" s="28" t="s">
        <v>35</v>
      </c>
      <c r="E100" s="29">
        <v>175</v>
      </c>
      <c r="G100" s="59">
        <v>83.7</v>
      </c>
      <c r="H100" s="60">
        <v>42</v>
      </c>
      <c r="I100" s="32"/>
      <c r="J100" s="33">
        <f t="shared" si="9"/>
        <v>14647.5</v>
      </c>
      <c r="K100" s="61">
        <f t="shared" si="10"/>
        <v>7350</v>
      </c>
    </row>
    <row r="101" spans="1:11" ht="25.5" x14ac:dyDescent="0.2">
      <c r="A101" s="19" t="str">
        <f t="shared" si="7"/>
        <v>3.</v>
      </c>
      <c r="B101" s="20">
        <f t="shared" si="8"/>
        <v>22</v>
      </c>
      <c r="C101" s="8" t="s">
        <v>74</v>
      </c>
      <c r="D101" s="28" t="s">
        <v>35</v>
      </c>
      <c r="E101" s="29">
        <v>50</v>
      </c>
      <c r="G101" s="59">
        <v>31.86</v>
      </c>
      <c r="H101" s="60">
        <v>33.6</v>
      </c>
      <c r="I101" s="32"/>
      <c r="J101" s="33">
        <f t="shared" si="9"/>
        <v>1593</v>
      </c>
      <c r="K101" s="61">
        <f t="shared" si="10"/>
        <v>1680</v>
      </c>
    </row>
    <row r="102" spans="1:11" ht="25.5" x14ac:dyDescent="0.2">
      <c r="A102" s="19" t="str">
        <f>A101</f>
        <v>3.</v>
      </c>
      <c r="B102" s="20">
        <f>B101+1</f>
        <v>23</v>
      </c>
      <c r="C102" s="8" t="s">
        <v>60</v>
      </c>
      <c r="D102" s="28" t="s">
        <v>5</v>
      </c>
      <c r="E102" s="29">
        <v>10</v>
      </c>
      <c r="G102" s="59">
        <v>0</v>
      </c>
      <c r="H102" s="60">
        <v>1680</v>
      </c>
      <c r="I102" s="32"/>
      <c r="J102" s="33">
        <f t="shared" si="9"/>
        <v>0</v>
      </c>
      <c r="K102" s="61">
        <f t="shared" si="10"/>
        <v>16800</v>
      </c>
    </row>
    <row r="103" spans="1:11" ht="25.5" x14ac:dyDescent="0.2">
      <c r="A103" s="19" t="str">
        <f t="shared" si="7"/>
        <v>3.</v>
      </c>
      <c r="B103" s="20">
        <f t="shared" si="8"/>
        <v>24</v>
      </c>
      <c r="C103" s="8" t="s">
        <v>124</v>
      </c>
      <c r="D103" s="28" t="s">
        <v>35</v>
      </c>
      <c r="E103" s="29">
        <v>120</v>
      </c>
      <c r="G103" s="59">
        <v>589.54499999999996</v>
      </c>
      <c r="H103" s="60">
        <v>56</v>
      </c>
      <c r="I103" s="32"/>
      <c r="J103" s="33">
        <f t="shared" si="9"/>
        <v>70745.399999999994</v>
      </c>
      <c r="K103" s="61">
        <f t="shared" si="10"/>
        <v>6720</v>
      </c>
    </row>
    <row r="104" spans="1:11" ht="38.25" x14ac:dyDescent="0.2">
      <c r="A104" s="19" t="str">
        <f t="shared" si="7"/>
        <v>3.</v>
      </c>
      <c r="B104" s="20">
        <f t="shared" si="8"/>
        <v>25</v>
      </c>
      <c r="C104" s="8" t="s">
        <v>125</v>
      </c>
      <c r="D104" s="28" t="s">
        <v>5</v>
      </c>
      <c r="E104" s="29">
        <v>24</v>
      </c>
      <c r="G104" s="59">
        <v>101.25</v>
      </c>
      <c r="H104" s="60">
        <v>98</v>
      </c>
      <c r="I104" s="32"/>
      <c r="J104" s="33">
        <f t="shared" si="9"/>
        <v>2430</v>
      </c>
      <c r="K104" s="61">
        <f t="shared" si="10"/>
        <v>2352</v>
      </c>
    </row>
    <row r="105" spans="1:11" ht="38.25" x14ac:dyDescent="0.2">
      <c r="A105" s="19" t="str">
        <f t="shared" si="7"/>
        <v>3.</v>
      </c>
      <c r="B105" s="20">
        <f t="shared" si="8"/>
        <v>26</v>
      </c>
      <c r="C105" s="8" t="s">
        <v>61</v>
      </c>
      <c r="D105" s="28" t="s">
        <v>35</v>
      </c>
      <c r="E105" s="29">
        <v>1020</v>
      </c>
      <c r="G105" s="59">
        <v>248.39999999999998</v>
      </c>
      <c r="H105" s="60">
        <v>56</v>
      </c>
      <c r="I105" s="32"/>
      <c r="J105" s="33">
        <f t="shared" si="9"/>
        <v>253367.99999999997</v>
      </c>
      <c r="K105" s="61">
        <f t="shared" si="10"/>
        <v>57120</v>
      </c>
    </row>
    <row r="106" spans="1:11" ht="25.5" x14ac:dyDescent="0.2">
      <c r="A106" s="19" t="str">
        <f t="shared" si="7"/>
        <v>3.</v>
      </c>
      <c r="B106" s="20">
        <f t="shared" si="8"/>
        <v>27</v>
      </c>
      <c r="C106" s="8" t="s">
        <v>62</v>
      </c>
      <c r="D106" s="28" t="s">
        <v>35</v>
      </c>
      <c r="E106" s="29">
        <v>140</v>
      </c>
      <c r="G106" s="59">
        <v>133.65</v>
      </c>
      <c r="H106" s="60">
        <v>42</v>
      </c>
      <c r="I106" s="32"/>
      <c r="J106" s="33">
        <f t="shared" si="9"/>
        <v>18711</v>
      </c>
      <c r="K106" s="61">
        <f t="shared" si="10"/>
        <v>5880</v>
      </c>
    </row>
    <row r="107" spans="1:11" ht="25.5" x14ac:dyDescent="0.2">
      <c r="A107" s="19" t="str">
        <f t="shared" si="7"/>
        <v>3.</v>
      </c>
      <c r="B107" s="20">
        <f t="shared" si="8"/>
        <v>28</v>
      </c>
      <c r="C107" s="8" t="s">
        <v>63</v>
      </c>
      <c r="D107" s="28" t="s">
        <v>35</v>
      </c>
      <c r="E107" s="29">
        <v>75</v>
      </c>
      <c r="G107" s="59">
        <v>109.35</v>
      </c>
      <c r="H107" s="60">
        <v>39.200000000000003</v>
      </c>
      <c r="I107" s="32"/>
      <c r="J107" s="33">
        <f t="shared" si="9"/>
        <v>8201.25</v>
      </c>
      <c r="K107" s="61">
        <f t="shared" si="10"/>
        <v>2940</v>
      </c>
    </row>
    <row r="108" spans="1:11" ht="25.5" x14ac:dyDescent="0.2">
      <c r="A108" s="19" t="str">
        <f t="shared" si="7"/>
        <v>3.</v>
      </c>
      <c r="B108" s="20">
        <f t="shared" si="8"/>
        <v>29</v>
      </c>
      <c r="C108" s="8" t="s">
        <v>64</v>
      </c>
      <c r="D108" s="28" t="s">
        <v>35</v>
      </c>
      <c r="E108" s="29">
        <v>20</v>
      </c>
      <c r="G108" s="59">
        <v>12.285</v>
      </c>
      <c r="H108" s="60">
        <v>16.8</v>
      </c>
      <c r="I108" s="32"/>
      <c r="J108" s="33">
        <f t="shared" si="9"/>
        <v>245.7</v>
      </c>
      <c r="K108" s="61">
        <f t="shared" si="10"/>
        <v>336</v>
      </c>
    </row>
    <row r="109" spans="1:11" ht="25.5" x14ac:dyDescent="0.2">
      <c r="A109" s="19" t="str">
        <f t="shared" si="7"/>
        <v>3.</v>
      </c>
      <c r="B109" s="20">
        <f t="shared" si="8"/>
        <v>30</v>
      </c>
      <c r="C109" s="8" t="s">
        <v>85</v>
      </c>
      <c r="D109" s="28" t="s">
        <v>35</v>
      </c>
      <c r="E109" s="29">
        <v>20</v>
      </c>
      <c r="G109" s="59">
        <v>43.2</v>
      </c>
      <c r="H109" s="60">
        <v>28</v>
      </c>
      <c r="I109" s="32"/>
      <c r="J109" s="33">
        <f t="shared" si="9"/>
        <v>864</v>
      </c>
      <c r="K109" s="61">
        <f t="shared" si="10"/>
        <v>560</v>
      </c>
    </row>
    <row r="110" spans="1:11" ht="25.5" x14ac:dyDescent="0.2">
      <c r="A110" s="19" t="str">
        <f t="shared" si="7"/>
        <v>3.</v>
      </c>
      <c r="B110" s="20">
        <f t="shared" si="8"/>
        <v>31</v>
      </c>
      <c r="C110" s="8" t="s">
        <v>65</v>
      </c>
      <c r="D110" s="28" t="s">
        <v>5</v>
      </c>
      <c r="E110" s="29">
        <v>35</v>
      </c>
      <c r="G110" s="59">
        <v>217.88999999999996</v>
      </c>
      <c r="H110" s="60">
        <v>560</v>
      </c>
      <c r="I110" s="32"/>
      <c r="J110" s="33">
        <f t="shared" si="9"/>
        <v>7626.1499999999987</v>
      </c>
      <c r="K110" s="61">
        <f t="shared" si="10"/>
        <v>19600</v>
      </c>
    </row>
    <row r="111" spans="1:11" ht="25.5" x14ac:dyDescent="0.2">
      <c r="A111" s="19" t="str">
        <f t="shared" si="7"/>
        <v>3.</v>
      </c>
      <c r="B111" s="20">
        <f t="shared" si="8"/>
        <v>32</v>
      </c>
      <c r="C111" s="8" t="s">
        <v>66</v>
      </c>
      <c r="D111" s="28" t="s">
        <v>5</v>
      </c>
      <c r="E111" s="29">
        <v>4</v>
      </c>
      <c r="G111" s="59">
        <v>125.95499999999998</v>
      </c>
      <c r="H111" s="60">
        <v>420</v>
      </c>
      <c r="I111" s="32"/>
      <c r="J111" s="33">
        <f t="shared" si="9"/>
        <v>503.81999999999994</v>
      </c>
      <c r="K111" s="61">
        <f t="shared" si="10"/>
        <v>1680</v>
      </c>
    </row>
    <row r="112" spans="1:11" ht="25.5" x14ac:dyDescent="0.2">
      <c r="A112" s="19" t="str">
        <f t="shared" si="7"/>
        <v>3.</v>
      </c>
      <c r="B112" s="20">
        <f t="shared" si="8"/>
        <v>33</v>
      </c>
      <c r="C112" s="8" t="s">
        <v>67</v>
      </c>
      <c r="D112" s="28" t="s">
        <v>5</v>
      </c>
      <c r="E112" s="29">
        <v>2</v>
      </c>
      <c r="G112" s="59">
        <v>98.820000000000007</v>
      </c>
      <c r="H112" s="60">
        <v>364</v>
      </c>
      <c r="I112" s="32"/>
      <c r="J112" s="33">
        <f t="shared" ref="J112:J131" si="13">E112*G112</f>
        <v>197.64000000000001</v>
      </c>
      <c r="K112" s="61">
        <f t="shared" ref="K112:K131" si="14">E112*H112</f>
        <v>728</v>
      </c>
    </row>
    <row r="113" spans="1:11" ht="25.5" x14ac:dyDescent="0.2">
      <c r="A113" s="19" t="str">
        <f t="shared" si="7"/>
        <v>3.</v>
      </c>
      <c r="B113" s="20">
        <f t="shared" si="8"/>
        <v>34</v>
      </c>
      <c r="C113" s="8" t="s">
        <v>68</v>
      </c>
      <c r="D113" s="28" t="s">
        <v>5</v>
      </c>
      <c r="E113" s="29">
        <v>4</v>
      </c>
      <c r="G113" s="59">
        <v>1.35</v>
      </c>
      <c r="H113" s="60">
        <v>42</v>
      </c>
      <c r="I113" s="32"/>
      <c r="J113" s="33">
        <f t="shared" si="13"/>
        <v>5.4</v>
      </c>
      <c r="K113" s="61">
        <f t="shared" si="14"/>
        <v>168</v>
      </c>
    </row>
    <row r="114" spans="1:11" ht="25.5" x14ac:dyDescent="0.2">
      <c r="A114" s="19" t="str">
        <f t="shared" si="7"/>
        <v>3.</v>
      </c>
      <c r="B114" s="20">
        <f t="shared" si="8"/>
        <v>35</v>
      </c>
      <c r="C114" s="8" t="s">
        <v>86</v>
      </c>
      <c r="D114" s="28" t="s">
        <v>5</v>
      </c>
      <c r="E114" s="29">
        <v>2</v>
      </c>
      <c r="G114" s="59">
        <v>4.05</v>
      </c>
      <c r="H114" s="60">
        <v>42</v>
      </c>
      <c r="I114" s="32"/>
      <c r="J114" s="33">
        <f t="shared" si="13"/>
        <v>8.1</v>
      </c>
      <c r="K114" s="61">
        <f t="shared" si="14"/>
        <v>84</v>
      </c>
    </row>
    <row r="115" spans="1:11" ht="51" x14ac:dyDescent="0.2">
      <c r="A115" s="19" t="str">
        <f t="shared" si="7"/>
        <v>3.</v>
      </c>
      <c r="B115" s="20">
        <f t="shared" si="8"/>
        <v>36</v>
      </c>
      <c r="C115" s="8" t="s">
        <v>69</v>
      </c>
      <c r="D115" s="28" t="s">
        <v>5</v>
      </c>
      <c r="E115" s="29">
        <v>28</v>
      </c>
      <c r="G115" s="59">
        <v>0</v>
      </c>
      <c r="H115" s="60">
        <v>224</v>
      </c>
      <c r="I115" s="32"/>
      <c r="J115" s="33">
        <f t="shared" si="13"/>
        <v>0</v>
      </c>
      <c r="K115" s="61">
        <f t="shared" si="14"/>
        <v>6272</v>
      </c>
    </row>
    <row r="116" spans="1:11" ht="38.25" x14ac:dyDescent="0.2">
      <c r="A116" s="19" t="str">
        <f t="shared" si="7"/>
        <v>3.</v>
      </c>
      <c r="B116" s="20">
        <f t="shared" si="8"/>
        <v>37</v>
      </c>
      <c r="C116" s="8" t="s">
        <v>70</v>
      </c>
      <c r="D116" s="28" t="s">
        <v>5</v>
      </c>
      <c r="E116" s="29">
        <v>4</v>
      </c>
      <c r="G116" s="59">
        <v>0</v>
      </c>
      <c r="H116" s="60">
        <v>140</v>
      </c>
      <c r="I116" s="32"/>
      <c r="J116" s="33">
        <f t="shared" si="13"/>
        <v>0</v>
      </c>
      <c r="K116" s="61">
        <f t="shared" si="14"/>
        <v>560</v>
      </c>
    </row>
    <row r="117" spans="1:11" ht="38.25" x14ac:dyDescent="0.2">
      <c r="A117" s="19" t="str">
        <f t="shared" si="7"/>
        <v>3.</v>
      </c>
      <c r="B117" s="20">
        <f t="shared" si="8"/>
        <v>38</v>
      </c>
      <c r="C117" s="8" t="s">
        <v>71</v>
      </c>
      <c r="D117" s="28" t="s">
        <v>5</v>
      </c>
      <c r="E117" s="29">
        <v>2</v>
      </c>
      <c r="G117" s="59">
        <v>0</v>
      </c>
      <c r="H117" s="60">
        <v>112</v>
      </c>
      <c r="I117" s="32"/>
      <c r="J117" s="33">
        <f t="shared" si="13"/>
        <v>0</v>
      </c>
      <c r="K117" s="61">
        <f t="shared" si="14"/>
        <v>224</v>
      </c>
    </row>
    <row r="118" spans="1:11" ht="51" x14ac:dyDescent="0.2">
      <c r="A118" s="19" t="str">
        <f t="shared" si="7"/>
        <v>3.</v>
      </c>
      <c r="B118" s="20">
        <f t="shared" si="8"/>
        <v>39</v>
      </c>
      <c r="C118" s="8" t="s">
        <v>75</v>
      </c>
      <c r="D118" s="28" t="s">
        <v>5</v>
      </c>
      <c r="E118" s="29">
        <v>28</v>
      </c>
      <c r="G118" s="59">
        <v>719.68500000000006</v>
      </c>
      <c r="H118" s="60">
        <v>560</v>
      </c>
      <c r="I118" s="32"/>
      <c r="J118" s="33">
        <f t="shared" si="13"/>
        <v>20151.18</v>
      </c>
      <c r="K118" s="61">
        <f t="shared" si="14"/>
        <v>15680</v>
      </c>
    </row>
    <row r="119" spans="1:11" ht="51" x14ac:dyDescent="0.2">
      <c r="A119" s="19" t="str">
        <f t="shared" si="7"/>
        <v>3.</v>
      </c>
      <c r="B119" s="20">
        <f t="shared" si="8"/>
        <v>40</v>
      </c>
      <c r="C119" s="8" t="s">
        <v>130</v>
      </c>
      <c r="D119" s="28" t="s">
        <v>5</v>
      </c>
      <c r="E119" s="29">
        <v>6</v>
      </c>
      <c r="G119" s="59">
        <v>477.49500000000006</v>
      </c>
      <c r="H119" s="60">
        <v>420</v>
      </c>
      <c r="I119" s="32"/>
      <c r="J119" s="33">
        <f t="shared" si="13"/>
        <v>2864.9700000000003</v>
      </c>
      <c r="K119" s="61">
        <f t="shared" si="14"/>
        <v>2520</v>
      </c>
    </row>
    <row r="120" spans="1:11" ht="51" x14ac:dyDescent="0.2">
      <c r="A120" s="19" t="str">
        <f t="shared" si="7"/>
        <v>3.</v>
      </c>
      <c r="B120" s="20">
        <f t="shared" si="8"/>
        <v>41</v>
      </c>
      <c r="C120" s="8" t="s">
        <v>72</v>
      </c>
      <c r="D120" s="28" t="s">
        <v>35</v>
      </c>
      <c r="E120" s="29">
        <v>525</v>
      </c>
      <c r="G120" s="59">
        <v>83.7</v>
      </c>
      <c r="H120" s="60">
        <v>42</v>
      </c>
      <c r="I120" s="32"/>
      <c r="J120" s="33">
        <f t="shared" si="13"/>
        <v>43942.5</v>
      </c>
      <c r="K120" s="61">
        <f t="shared" si="14"/>
        <v>22050</v>
      </c>
    </row>
    <row r="121" spans="1:11" ht="38.25" x14ac:dyDescent="0.2">
      <c r="A121" s="19" t="str">
        <f t="shared" si="7"/>
        <v>3.</v>
      </c>
      <c r="B121" s="20">
        <f t="shared" si="8"/>
        <v>42</v>
      </c>
      <c r="C121" s="22" t="s">
        <v>76</v>
      </c>
      <c r="D121" s="28" t="s">
        <v>44</v>
      </c>
      <c r="E121" s="29">
        <v>6</v>
      </c>
      <c r="G121" s="59">
        <v>0</v>
      </c>
      <c r="H121" s="60">
        <v>280</v>
      </c>
      <c r="I121" s="32"/>
      <c r="J121" s="33">
        <f t="shared" si="13"/>
        <v>0</v>
      </c>
      <c r="K121" s="61">
        <f t="shared" si="14"/>
        <v>1680</v>
      </c>
    </row>
    <row r="122" spans="1:11" ht="38.25" x14ac:dyDescent="0.2">
      <c r="A122" s="19" t="str">
        <f>A120</f>
        <v>3.</v>
      </c>
      <c r="B122" s="20">
        <f>B120+1</f>
        <v>42</v>
      </c>
      <c r="C122" s="8" t="s">
        <v>569</v>
      </c>
      <c r="D122" s="28" t="s">
        <v>5</v>
      </c>
      <c r="E122" s="29">
        <v>4</v>
      </c>
      <c r="G122" s="59">
        <v>0</v>
      </c>
      <c r="H122" s="60">
        <v>7280</v>
      </c>
      <c r="I122" s="32"/>
      <c r="J122" s="33">
        <f t="shared" si="13"/>
        <v>0</v>
      </c>
      <c r="K122" s="61">
        <f t="shared" si="14"/>
        <v>29120</v>
      </c>
    </row>
    <row r="123" spans="1:11" ht="38.25" x14ac:dyDescent="0.2">
      <c r="A123" s="19" t="str">
        <f>A121</f>
        <v>3.</v>
      </c>
      <c r="B123" s="20">
        <f>B121+1</f>
        <v>43</v>
      </c>
      <c r="C123" s="8" t="s">
        <v>77</v>
      </c>
      <c r="D123" s="28" t="s">
        <v>5</v>
      </c>
      <c r="E123" s="29">
        <v>32</v>
      </c>
      <c r="G123" s="59">
        <v>0</v>
      </c>
      <c r="H123" s="60">
        <v>980</v>
      </c>
      <c r="I123" s="32"/>
      <c r="J123" s="33">
        <f t="shared" si="13"/>
        <v>0</v>
      </c>
      <c r="K123" s="61">
        <f t="shared" si="14"/>
        <v>31360</v>
      </c>
    </row>
    <row r="124" spans="1:11" ht="51" x14ac:dyDescent="0.2">
      <c r="A124" s="19" t="str">
        <f t="shared" si="7"/>
        <v>3.</v>
      </c>
      <c r="B124" s="20">
        <f t="shared" si="8"/>
        <v>44</v>
      </c>
      <c r="C124" s="8" t="s">
        <v>78</v>
      </c>
      <c r="D124" s="28" t="s">
        <v>13</v>
      </c>
      <c r="E124" s="29">
        <v>1</v>
      </c>
      <c r="G124" s="59">
        <v>0</v>
      </c>
      <c r="H124" s="60">
        <v>5040</v>
      </c>
      <c r="I124" s="32"/>
      <c r="J124" s="33">
        <f t="shared" si="13"/>
        <v>0</v>
      </c>
      <c r="K124" s="61">
        <f t="shared" si="14"/>
        <v>5040</v>
      </c>
    </row>
    <row r="125" spans="1:11" ht="63.75" x14ac:dyDescent="0.2">
      <c r="A125" s="19" t="str">
        <f t="shared" si="7"/>
        <v>3.</v>
      </c>
      <c r="B125" s="20">
        <f t="shared" si="8"/>
        <v>45</v>
      </c>
      <c r="C125" s="22" t="s">
        <v>79</v>
      </c>
      <c r="D125" s="28" t="s">
        <v>13</v>
      </c>
      <c r="E125" s="29">
        <v>1</v>
      </c>
      <c r="G125" s="59">
        <v>6075</v>
      </c>
      <c r="H125" s="60">
        <v>7840</v>
      </c>
      <c r="I125" s="32"/>
      <c r="J125" s="33">
        <f t="shared" si="13"/>
        <v>6075</v>
      </c>
      <c r="K125" s="61">
        <f t="shared" si="14"/>
        <v>7840</v>
      </c>
    </row>
    <row r="126" spans="1:11" ht="63.75" x14ac:dyDescent="0.2">
      <c r="A126" s="19" t="str">
        <f t="shared" si="7"/>
        <v>3.</v>
      </c>
      <c r="B126" s="20">
        <f t="shared" si="8"/>
        <v>46</v>
      </c>
      <c r="C126" s="22" t="s">
        <v>80</v>
      </c>
      <c r="D126" s="28" t="s">
        <v>13</v>
      </c>
      <c r="E126" s="29">
        <v>1</v>
      </c>
      <c r="G126" s="59">
        <v>4050</v>
      </c>
      <c r="H126" s="60">
        <v>6720</v>
      </c>
      <c r="I126" s="32"/>
      <c r="J126" s="33">
        <f t="shared" si="13"/>
        <v>4050</v>
      </c>
      <c r="K126" s="61">
        <f t="shared" si="14"/>
        <v>6720</v>
      </c>
    </row>
    <row r="127" spans="1:11" ht="38.25" x14ac:dyDescent="0.2">
      <c r="A127" s="19" t="str">
        <f t="shared" si="7"/>
        <v>3.</v>
      </c>
      <c r="B127" s="20">
        <f t="shared" si="8"/>
        <v>47</v>
      </c>
      <c r="C127" s="8" t="s">
        <v>131</v>
      </c>
      <c r="D127" s="28" t="s">
        <v>5</v>
      </c>
      <c r="E127" s="29">
        <v>1</v>
      </c>
      <c r="G127" s="59">
        <v>1755</v>
      </c>
      <c r="H127" s="60">
        <v>1960</v>
      </c>
      <c r="I127" s="32"/>
      <c r="J127" s="33">
        <f t="shared" si="13"/>
        <v>1755</v>
      </c>
      <c r="K127" s="61">
        <f t="shared" si="14"/>
        <v>1960</v>
      </c>
    </row>
    <row r="128" spans="1:11" x14ac:dyDescent="0.2">
      <c r="A128" s="19" t="str">
        <f t="shared" si="7"/>
        <v>3.</v>
      </c>
      <c r="B128" s="20">
        <f t="shared" si="8"/>
        <v>48</v>
      </c>
      <c r="C128" s="8" t="s">
        <v>81</v>
      </c>
      <c r="D128" s="28" t="s">
        <v>44</v>
      </c>
      <c r="E128" s="29">
        <v>10</v>
      </c>
      <c r="G128" s="59">
        <v>0</v>
      </c>
      <c r="H128" s="60">
        <v>280</v>
      </c>
      <c r="I128" s="32"/>
      <c r="J128" s="33">
        <f t="shared" si="13"/>
        <v>0</v>
      </c>
      <c r="K128" s="61">
        <f t="shared" si="14"/>
        <v>2800</v>
      </c>
    </row>
    <row r="129" spans="1:11" ht="38.25" x14ac:dyDescent="0.2">
      <c r="A129" s="19" t="str">
        <f t="shared" si="7"/>
        <v>3.</v>
      </c>
      <c r="B129" s="20">
        <f t="shared" si="8"/>
        <v>49</v>
      </c>
      <c r="C129" s="8" t="s">
        <v>119</v>
      </c>
      <c r="D129" s="28" t="s">
        <v>44</v>
      </c>
      <c r="E129" s="29">
        <v>8</v>
      </c>
      <c r="G129" s="59">
        <v>0</v>
      </c>
      <c r="H129" s="60">
        <v>280</v>
      </c>
      <c r="I129" s="32"/>
      <c r="J129" s="33">
        <f t="shared" si="13"/>
        <v>0</v>
      </c>
      <c r="K129" s="61">
        <f t="shared" si="14"/>
        <v>2240</v>
      </c>
    </row>
    <row r="130" spans="1:11" ht="25.5" x14ac:dyDescent="0.2">
      <c r="A130" s="19" t="str">
        <f t="shared" si="7"/>
        <v>3.</v>
      </c>
      <c r="B130" s="20">
        <f t="shared" si="8"/>
        <v>50</v>
      </c>
      <c r="C130" s="8" t="s">
        <v>82</v>
      </c>
      <c r="D130" s="28" t="s">
        <v>44</v>
      </c>
      <c r="E130" s="29">
        <v>35</v>
      </c>
      <c r="G130" s="59">
        <v>0</v>
      </c>
      <c r="H130" s="60">
        <v>420</v>
      </c>
      <c r="I130" s="32"/>
      <c r="J130" s="33">
        <f t="shared" si="13"/>
        <v>0</v>
      </c>
      <c r="K130" s="61">
        <f t="shared" si="14"/>
        <v>14700</v>
      </c>
    </row>
    <row r="131" spans="1:11" ht="89.25" x14ac:dyDescent="0.2">
      <c r="A131" s="19" t="str">
        <f t="shared" si="7"/>
        <v>3.</v>
      </c>
      <c r="B131" s="20">
        <f t="shared" si="8"/>
        <v>51</v>
      </c>
      <c r="C131" s="22" t="s">
        <v>115</v>
      </c>
      <c r="D131" s="28" t="s">
        <v>44</v>
      </c>
      <c r="E131" s="29">
        <v>80</v>
      </c>
      <c r="G131" s="59">
        <v>0</v>
      </c>
      <c r="H131" s="60">
        <v>420</v>
      </c>
      <c r="I131" s="32"/>
      <c r="J131" s="33">
        <f t="shared" si="13"/>
        <v>0</v>
      </c>
      <c r="K131" s="61">
        <f t="shared" si="14"/>
        <v>33600</v>
      </c>
    </row>
    <row r="132" spans="1:11" x14ac:dyDescent="0.2">
      <c r="A132" s="17"/>
      <c r="B132" s="18"/>
      <c r="C132" s="14"/>
      <c r="D132" s="28"/>
      <c r="E132" s="29"/>
      <c r="G132" s="59">
        <v>0</v>
      </c>
      <c r="H132" s="60">
        <v>0</v>
      </c>
      <c r="I132" s="32"/>
      <c r="J132" s="66">
        <f>SUM(J80:J131)</f>
        <v>3894234.3000000007</v>
      </c>
      <c r="K132" s="67">
        <f>SUM(K80:K131)</f>
        <v>508410</v>
      </c>
    </row>
    <row r="133" spans="1:11" x14ac:dyDescent="0.2">
      <c r="A133" s="17" t="s">
        <v>14</v>
      </c>
      <c r="B133" s="20"/>
      <c r="C133" s="24" t="s">
        <v>83</v>
      </c>
      <c r="D133" s="28"/>
      <c r="E133" s="29"/>
      <c r="G133" s="59">
        <v>0</v>
      </c>
      <c r="H133" s="60">
        <v>0</v>
      </c>
      <c r="I133" s="32"/>
      <c r="J133" s="64"/>
      <c r="K133" s="65">
        <f>SUM(J132:K132)</f>
        <v>4402644.3000000007</v>
      </c>
    </row>
    <row r="134" spans="1:11" x14ac:dyDescent="0.2">
      <c r="A134" s="17"/>
      <c r="B134" s="20"/>
      <c r="C134" s="24"/>
      <c r="D134" s="28"/>
      <c r="E134" s="29"/>
      <c r="G134" s="59">
        <v>0</v>
      </c>
      <c r="H134" s="60">
        <v>0</v>
      </c>
      <c r="I134" s="32"/>
      <c r="J134" s="64"/>
      <c r="K134" s="65"/>
    </row>
    <row r="135" spans="1:11" x14ac:dyDescent="0.2">
      <c r="A135" s="17"/>
      <c r="B135" s="20"/>
      <c r="C135" s="24"/>
      <c r="D135" s="28"/>
      <c r="E135" s="29"/>
      <c r="G135" s="59">
        <v>0</v>
      </c>
      <c r="H135" s="60">
        <v>0</v>
      </c>
      <c r="I135" s="32"/>
      <c r="J135" s="64"/>
      <c r="K135" s="65"/>
    </row>
    <row r="136" spans="1:11" x14ac:dyDescent="0.2">
      <c r="A136" s="17"/>
      <c r="B136" s="20"/>
      <c r="C136" s="24"/>
      <c r="D136" s="28"/>
      <c r="E136" s="29"/>
      <c r="G136" s="59">
        <v>0</v>
      </c>
      <c r="H136" s="60">
        <v>0</v>
      </c>
      <c r="I136" s="32"/>
      <c r="J136" s="64"/>
      <c r="K136" s="65"/>
    </row>
    <row r="137" spans="1:11" x14ac:dyDescent="0.2">
      <c r="A137" s="17"/>
      <c r="B137" s="20"/>
      <c r="C137" s="24"/>
      <c r="D137" s="28"/>
      <c r="E137" s="29"/>
      <c r="G137" s="59">
        <v>0</v>
      </c>
      <c r="H137" s="60">
        <v>0</v>
      </c>
      <c r="I137" s="32"/>
      <c r="J137" s="64"/>
      <c r="K137" s="65"/>
    </row>
    <row r="138" spans="1:11" x14ac:dyDescent="0.2">
      <c r="A138" s="17"/>
      <c r="B138" s="20"/>
      <c r="C138" s="24"/>
      <c r="D138" s="28"/>
      <c r="E138" s="29"/>
      <c r="G138" s="59">
        <v>0</v>
      </c>
      <c r="H138" s="60">
        <v>0</v>
      </c>
      <c r="I138" s="32"/>
      <c r="J138" s="64"/>
      <c r="K138" s="65"/>
    </row>
    <row r="139" spans="1:11" x14ac:dyDescent="0.2">
      <c r="A139" s="17"/>
      <c r="B139" s="20"/>
      <c r="C139" s="24"/>
      <c r="D139" s="28"/>
      <c r="E139" s="29"/>
      <c r="G139" s="59">
        <v>0</v>
      </c>
      <c r="H139" s="60">
        <v>0</v>
      </c>
      <c r="I139" s="32"/>
      <c r="J139" s="64"/>
      <c r="K139" s="65"/>
    </row>
    <row r="140" spans="1:11" x14ac:dyDescent="0.2">
      <c r="A140" s="17"/>
      <c r="B140" s="20"/>
      <c r="C140" s="24"/>
      <c r="D140" s="28"/>
      <c r="E140" s="29"/>
      <c r="G140" s="59">
        <v>0</v>
      </c>
      <c r="H140" s="60">
        <v>0</v>
      </c>
      <c r="I140" s="32"/>
      <c r="J140" s="64"/>
      <c r="K140" s="65"/>
    </row>
    <row r="141" spans="1:11" x14ac:dyDescent="0.2">
      <c r="A141" s="17"/>
      <c r="B141" s="20"/>
      <c r="C141" s="24"/>
      <c r="D141" s="28"/>
      <c r="E141" s="29"/>
      <c r="G141" s="59">
        <v>0</v>
      </c>
      <c r="H141" s="60">
        <v>0</v>
      </c>
      <c r="I141" s="32"/>
      <c r="J141" s="64"/>
      <c r="K141" s="65"/>
    </row>
    <row r="142" spans="1:11" x14ac:dyDescent="0.2">
      <c r="A142" s="17"/>
      <c r="B142" s="20"/>
      <c r="C142" s="24"/>
      <c r="D142" s="28"/>
      <c r="E142" s="29"/>
      <c r="G142" s="59">
        <v>0</v>
      </c>
      <c r="H142" s="60">
        <v>0</v>
      </c>
      <c r="I142" s="32"/>
      <c r="J142" s="64"/>
      <c r="K142" s="65"/>
    </row>
    <row r="143" spans="1:11" x14ac:dyDescent="0.2">
      <c r="A143" s="17"/>
      <c r="B143" s="20"/>
      <c r="C143" s="24"/>
      <c r="D143" s="28"/>
      <c r="E143" s="29"/>
      <c r="G143" s="59">
        <v>0</v>
      </c>
      <c r="H143" s="60">
        <v>0</v>
      </c>
      <c r="I143" s="32"/>
      <c r="J143" s="64"/>
      <c r="K143" s="65"/>
    </row>
    <row r="144" spans="1:11" x14ac:dyDescent="0.2">
      <c r="A144" s="17"/>
      <c r="B144" s="20"/>
      <c r="C144" s="24"/>
      <c r="D144" s="28"/>
      <c r="E144" s="29"/>
      <c r="G144" s="59">
        <v>0</v>
      </c>
      <c r="H144" s="60">
        <v>0</v>
      </c>
      <c r="I144" s="32"/>
      <c r="J144" s="64"/>
      <c r="K144" s="65"/>
    </row>
    <row r="145" spans="1:11" x14ac:dyDescent="0.2">
      <c r="A145" s="17"/>
      <c r="B145" s="20"/>
      <c r="C145" s="24"/>
      <c r="D145" s="28"/>
      <c r="E145" s="29"/>
      <c r="G145" s="59">
        <v>0</v>
      </c>
      <c r="H145" s="60">
        <v>0</v>
      </c>
      <c r="I145" s="32"/>
      <c r="J145" s="64"/>
      <c r="K145" s="65"/>
    </row>
    <row r="146" spans="1:11" x14ac:dyDescent="0.2">
      <c r="A146" s="17"/>
      <c r="B146" s="20"/>
      <c r="C146" s="24"/>
      <c r="D146" s="28"/>
      <c r="E146" s="29"/>
      <c r="G146" s="59">
        <v>0</v>
      </c>
      <c r="H146" s="60">
        <v>0</v>
      </c>
      <c r="I146" s="32"/>
      <c r="J146" s="64"/>
      <c r="K146" s="65"/>
    </row>
    <row r="147" spans="1:11" x14ac:dyDescent="0.2">
      <c r="A147" s="17"/>
      <c r="B147" s="20"/>
      <c r="C147" s="24"/>
      <c r="D147" s="28"/>
      <c r="E147" s="29"/>
      <c r="G147" s="59">
        <v>0</v>
      </c>
      <c r="H147" s="60">
        <v>0</v>
      </c>
      <c r="I147" s="32"/>
      <c r="J147" s="64"/>
      <c r="K147" s="65"/>
    </row>
    <row r="148" spans="1:11" x14ac:dyDescent="0.2">
      <c r="A148" s="17"/>
      <c r="B148" s="20"/>
      <c r="C148" s="24"/>
      <c r="D148" s="28"/>
      <c r="E148" s="29"/>
      <c r="G148" s="59">
        <v>0</v>
      </c>
      <c r="H148" s="60">
        <v>0</v>
      </c>
      <c r="I148" s="32"/>
      <c r="J148" s="64"/>
      <c r="K148" s="65"/>
    </row>
    <row r="149" spans="1:11" x14ac:dyDescent="0.2">
      <c r="A149" s="17"/>
      <c r="B149" s="20"/>
      <c r="C149" s="24"/>
      <c r="D149" s="28"/>
      <c r="E149" s="29"/>
      <c r="G149" s="59">
        <v>0</v>
      </c>
      <c r="H149" s="60">
        <v>0</v>
      </c>
      <c r="I149" s="32"/>
      <c r="J149" s="64"/>
      <c r="K149" s="65"/>
    </row>
    <row r="150" spans="1:11" x14ac:dyDescent="0.2">
      <c r="A150" s="17"/>
      <c r="B150" s="20"/>
      <c r="C150" s="24"/>
      <c r="D150" s="28"/>
      <c r="E150" s="29"/>
      <c r="G150" s="59">
        <v>0</v>
      </c>
      <c r="H150" s="60">
        <v>0</v>
      </c>
      <c r="I150" s="32"/>
      <c r="J150" s="64"/>
      <c r="K150" s="65"/>
    </row>
    <row r="151" spans="1:11" x14ac:dyDescent="0.2">
      <c r="A151" s="17"/>
      <c r="B151" s="20"/>
      <c r="C151" s="24"/>
      <c r="D151" s="28"/>
      <c r="E151" s="29"/>
      <c r="G151" s="59">
        <v>0</v>
      </c>
      <c r="H151" s="60">
        <v>0</v>
      </c>
      <c r="I151" s="32"/>
      <c r="J151" s="64"/>
      <c r="K151" s="65"/>
    </row>
    <row r="152" spans="1:11" x14ac:dyDescent="0.2">
      <c r="A152" s="17"/>
      <c r="B152" s="20"/>
      <c r="C152" s="24"/>
      <c r="D152" s="28"/>
      <c r="E152" s="29"/>
      <c r="G152" s="59">
        <v>0</v>
      </c>
      <c r="H152" s="60">
        <v>0</v>
      </c>
      <c r="I152" s="32"/>
      <c r="J152" s="64"/>
      <c r="K152" s="65"/>
    </row>
    <row r="153" spans="1:11" x14ac:dyDescent="0.2">
      <c r="A153" s="17"/>
      <c r="B153" s="20"/>
      <c r="C153" s="24"/>
      <c r="D153" s="28"/>
      <c r="E153" s="29"/>
      <c r="G153" s="59">
        <v>0</v>
      </c>
      <c r="H153" s="60">
        <v>0</v>
      </c>
      <c r="I153" s="32"/>
      <c r="J153" s="64"/>
      <c r="K153" s="65"/>
    </row>
    <row r="154" spans="1:11" x14ac:dyDescent="0.2">
      <c r="A154" s="17"/>
      <c r="B154" s="20"/>
      <c r="C154" s="24"/>
      <c r="D154" s="28"/>
      <c r="E154" s="29"/>
      <c r="G154" s="59">
        <v>0</v>
      </c>
      <c r="H154" s="60">
        <v>0</v>
      </c>
      <c r="I154" s="32"/>
      <c r="J154" s="64"/>
      <c r="K154" s="65"/>
    </row>
    <row r="155" spans="1:11" x14ac:dyDescent="0.2">
      <c r="A155" s="17"/>
      <c r="B155" s="20"/>
      <c r="C155" s="24"/>
      <c r="D155" s="28"/>
      <c r="E155" s="29"/>
      <c r="G155" s="59">
        <v>0</v>
      </c>
      <c r="H155" s="60">
        <v>0</v>
      </c>
      <c r="I155" s="32"/>
      <c r="J155" s="64"/>
      <c r="K155" s="65"/>
    </row>
    <row r="156" spans="1:11" x14ac:dyDescent="0.2">
      <c r="A156" s="17"/>
      <c r="B156" s="20"/>
      <c r="C156" s="24"/>
      <c r="D156" s="28"/>
      <c r="E156" s="29"/>
      <c r="G156" s="59">
        <v>0</v>
      </c>
      <c r="H156" s="60">
        <v>0</v>
      </c>
      <c r="I156" s="32"/>
      <c r="J156" s="64"/>
      <c r="K156" s="65"/>
    </row>
    <row r="157" spans="1:11" x14ac:dyDescent="0.2">
      <c r="A157" s="17"/>
      <c r="B157" s="20"/>
      <c r="C157" s="24"/>
      <c r="D157" s="28"/>
      <c r="E157" s="29"/>
      <c r="G157" s="59">
        <v>0</v>
      </c>
      <c r="H157" s="60">
        <v>0</v>
      </c>
      <c r="I157" s="32"/>
      <c r="J157" s="64"/>
      <c r="K157" s="65"/>
    </row>
    <row r="158" spans="1:11" x14ac:dyDescent="0.2">
      <c r="A158" s="17"/>
      <c r="B158" s="20"/>
      <c r="C158" s="24"/>
      <c r="D158" s="28"/>
      <c r="E158" s="29"/>
      <c r="G158" s="59">
        <v>0</v>
      </c>
      <c r="H158" s="60">
        <v>0</v>
      </c>
      <c r="I158" s="32"/>
      <c r="J158" s="64"/>
      <c r="K158" s="65"/>
    </row>
    <row r="159" spans="1:11" x14ac:dyDescent="0.2">
      <c r="A159" s="17"/>
      <c r="B159" s="18"/>
      <c r="C159" s="14"/>
      <c r="D159" s="28"/>
      <c r="E159" s="29"/>
      <c r="G159" s="59">
        <v>0</v>
      </c>
      <c r="H159" s="60">
        <v>0</v>
      </c>
      <c r="I159" s="32"/>
      <c r="J159" s="57"/>
      <c r="K159" s="58"/>
    </row>
    <row r="160" spans="1:11" ht="38.25" x14ac:dyDescent="0.2">
      <c r="A160" s="17" t="s">
        <v>15</v>
      </c>
      <c r="B160" s="18">
        <v>0</v>
      </c>
      <c r="C160" s="14" t="s">
        <v>634</v>
      </c>
      <c r="D160" s="28"/>
      <c r="E160" s="29"/>
      <c r="G160" s="59">
        <v>0</v>
      </c>
      <c r="H160" s="60">
        <v>0</v>
      </c>
      <c r="I160" s="32"/>
      <c r="J160" s="57"/>
      <c r="K160" s="58"/>
    </row>
    <row r="161" spans="1:11" ht="76.5" x14ac:dyDescent="0.2">
      <c r="A161" s="19" t="str">
        <f t="shared" ref="A161:A224" si="15">A160</f>
        <v>4.</v>
      </c>
      <c r="B161" s="20">
        <f t="shared" ref="B161:B224" si="16">B160+1</f>
        <v>1</v>
      </c>
      <c r="C161" s="22" t="s">
        <v>117</v>
      </c>
      <c r="D161" s="28" t="s">
        <v>44</v>
      </c>
      <c r="E161" s="29">
        <v>40</v>
      </c>
      <c r="G161" s="59">
        <v>0</v>
      </c>
      <c r="H161" s="60">
        <v>280</v>
      </c>
      <c r="I161" s="32"/>
      <c r="J161" s="33">
        <f t="shared" ref="J161:J192" si="17">E161*G161</f>
        <v>0</v>
      </c>
      <c r="K161" s="61">
        <f t="shared" ref="K161:K192" si="18">E161*H161</f>
        <v>11200</v>
      </c>
    </row>
    <row r="162" spans="1:11" ht="89.25" x14ac:dyDescent="0.2">
      <c r="A162" s="19" t="str">
        <f t="shared" si="15"/>
        <v>4.</v>
      </c>
      <c r="B162" s="20">
        <f t="shared" si="16"/>
        <v>2</v>
      </c>
      <c r="C162" s="22" t="s">
        <v>180</v>
      </c>
      <c r="D162" s="28" t="s">
        <v>44</v>
      </c>
      <c r="E162" s="29">
        <v>28</v>
      </c>
      <c r="G162" s="59">
        <v>0</v>
      </c>
      <c r="H162" s="60">
        <v>280</v>
      </c>
      <c r="I162" s="32"/>
      <c r="J162" s="33">
        <f t="shared" si="17"/>
        <v>0</v>
      </c>
      <c r="K162" s="61">
        <f t="shared" si="18"/>
        <v>7840</v>
      </c>
    </row>
    <row r="163" spans="1:11" ht="25.5" x14ac:dyDescent="0.2">
      <c r="A163" s="19" t="str">
        <f t="shared" si="15"/>
        <v>4.</v>
      </c>
      <c r="B163" s="20">
        <f t="shared" si="16"/>
        <v>3</v>
      </c>
      <c r="C163" s="8" t="s">
        <v>165</v>
      </c>
      <c r="D163" s="28" t="s">
        <v>5</v>
      </c>
      <c r="E163" s="29">
        <v>8</v>
      </c>
      <c r="G163" s="59">
        <v>3780</v>
      </c>
      <c r="H163" s="60">
        <v>280</v>
      </c>
      <c r="I163" s="32"/>
      <c r="J163" s="33">
        <f t="shared" si="17"/>
        <v>30240</v>
      </c>
      <c r="K163" s="61">
        <f t="shared" si="18"/>
        <v>2240</v>
      </c>
    </row>
    <row r="164" spans="1:11" ht="51" x14ac:dyDescent="0.2">
      <c r="A164" s="19" t="str">
        <f t="shared" si="15"/>
        <v>4.</v>
      </c>
      <c r="B164" s="20">
        <f t="shared" si="16"/>
        <v>4</v>
      </c>
      <c r="C164" s="8" t="s">
        <v>166</v>
      </c>
      <c r="D164" s="28" t="s">
        <v>5</v>
      </c>
      <c r="E164" s="29">
        <v>17</v>
      </c>
      <c r="G164" s="59">
        <v>5670</v>
      </c>
      <c r="H164" s="60">
        <v>280</v>
      </c>
      <c r="I164" s="32"/>
      <c r="J164" s="33">
        <f t="shared" si="17"/>
        <v>96390</v>
      </c>
      <c r="K164" s="61">
        <f t="shared" si="18"/>
        <v>4760</v>
      </c>
    </row>
    <row r="165" spans="1:11" ht="25.5" x14ac:dyDescent="0.2">
      <c r="A165" s="19" t="str">
        <f t="shared" si="15"/>
        <v>4.</v>
      </c>
      <c r="B165" s="20">
        <f t="shared" si="16"/>
        <v>5</v>
      </c>
      <c r="C165" s="8" t="s">
        <v>167</v>
      </c>
      <c r="D165" s="28" t="s">
        <v>5</v>
      </c>
      <c r="E165" s="29">
        <v>5</v>
      </c>
      <c r="G165" s="59">
        <v>2797.2</v>
      </c>
      <c r="H165" s="60">
        <v>280</v>
      </c>
      <c r="I165" s="32"/>
      <c r="J165" s="33">
        <f t="shared" si="17"/>
        <v>13986</v>
      </c>
      <c r="K165" s="61">
        <f t="shared" si="18"/>
        <v>1400</v>
      </c>
    </row>
    <row r="166" spans="1:11" ht="25.5" x14ac:dyDescent="0.2">
      <c r="A166" s="19" t="str">
        <f t="shared" si="15"/>
        <v>4.</v>
      </c>
      <c r="B166" s="20">
        <f t="shared" si="16"/>
        <v>6</v>
      </c>
      <c r="C166" s="8" t="s">
        <v>144</v>
      </c>
      <c r="D166" s="28" t="s">
        <v>5</v>
      </c>
      <c r="E166" s="29">
        <v>6</v>
      </c>
      <c r="G166" s="59">
        <v>63.45</v>
      </c>
      <c r="H166" s="60">
        <v>140</v>
      </c>
      <c r="I166" s="32"/>
      <c r="J166" s="33">
        <f t="shared" si="17"/>
        <v>380.70000000000005</v>
      </c>
      <c r="K166" s="61">
        <f t="shared" si="18"/>
        <v>840</v>
      </c>
    </row>
    <row r="167" spans="1:11" ht="25.5" x14ac:dyDescent="0.2">
      <c r="A167" s="19" t="str">
        <f t="shared" si="15"/>
        <v>4.</v>
      </c>
      <c r="B167" s="20">
        <f t="shared" si="16"/>
        <v>7</v>
      </c>
      <c r="C167" s="8" t="s">
        <v>145</v>
      </c>
      <c r="D167" s="28" t="s">
        <v>5</v>
      </c>
      <c r="E167" s="29">
        <v>2</v>
      </c>
      <c r="G167" s="59">
        <v>66.284999999999997</v>
      </c>
      <c r="H167" s="60">
        <v>140</v>
      </c>
      <c r="I167" s="32"/>
      <c r="J167" s="33">
        <f t="shared" si="17"/>
        <v>132.57</v>
      </c>
      <c r="K167" s="61">
        <f t="shared" si="18"/>
        <v>280</v>
      </c>
    </row>
    <row r="168" spans="1:11" ht="38.25" x14ac:dyDescent="0.2">
      <c r="A168" s="19" t="str">
        <f t="shared" si="15"/>
        <v>4.</v>
      </c>
      <c r="B168" s="20">
        <f t="shared" si="16"/>
        <v>8</v>
      </c>
      <c r="C168" s="8" t="s">
        <v>168</v>
      </c>
      <c r="D168" s="28" t="s">
        <v>5</v>
      </c>
      <c r="E168" s="29">
        <v>8</v>
      </c>
      <c r="G168" s="59">
        <v>2854.1699999999996</v>
      </c>
      <c r="H168" s="60">
        <v>420</v>
      </c>
      <c r="I168" s="32"/>
      <c r="J168" s="33">
        <f t="shared" si="17"/>
        <v>22833.359999999997</v>
      </c>
      <c r="K168" s="61">
        <f t="shared" si="18"/>
        <v>3360</v>
      </c>
    </row>
    <row r="169" spans="1:11" x14ac:dyDescent="0.2">
      <c r="A169" s="19" t="str">
        <f t="shared" si="15"/>
        <v>4.</v>
      </c>
      <c r="B169" s="20">
        <f t="shared" si="16"/>
        <v>9</v>
      </c>
      <c r="C169" s="8" t="s">
        <v>169</v>
      </c>
      <c r="D169" s="28" t="s">
        <v>5</v>
      </c>
      <c r="E169" s="29">
        <v>1</v>
      </c>
      <c r="G169" s="59">
        <v>1854.9</v>
      </c>
      <c r="H169" s="60">
        <v>280</v>
      </c>
      <c r="I169" s="32"/>
      <c r="J169" s="33">
        <f t="shared" si="17"/>
        <v>1854.9</v>
      </c>
      <c r="K169" s="61">
        <f t="shared" si="18"/>
        <v>280</v>
      </c>
    </row>
    <row r="170" spans="1:11" ht="51" x14ac:dyDescent="0.2">
      <c r="A170" s="19" t="str">
        <f t="shared" si="15"/>
        <v>4.</v>
      </c>
      <c r="B170" s="20">
        <f t="shared" si="16"/>
        <v>10</v>
      </c>
      <c r="C170" s="8" t="s">
        <v>637</v>
      </c>
      <c r="D170" s="28" t="s">
        <v>5</v>
      </c>
      <c r="E170" s="29">
        <v>2</v>
      </c>
      <c r="G170" s="59">
        <v>907.2</v>
      </c>
      <c r="H170" s="60">
        <v>140</v>
      </c>
      <c r="I170" s="32"/>
      <c r="J170" s="33">
        <f t="shared" si="17"/>
        <v>1814.4</v>
      </c>
      <c r="K170" s="61">
        <f t="shared" si="18"/>
        <v>280</v>
      </c>
    </row>
    <row r="171" spans="1:11" ht="25.5" x14ac:dyDescent="0.2">
      <c r="A171" s="30" t="str">
        <f t="shared" si="15"/>
        <v>4.</v>
      </c>
      <c r="B171" s="31">
        <f t="shared" si="16"/>
        <v>11</v>
      </c>
      <c r="C171" s="27" t="s">
        <v>170</v>
      </c>
      <c r="D171" s="28" t="s">
        <v>5</v>
      </c>
      <c r="E171" s="29">
        <v>7</v>
      </c>
      <c r="G171" s="59">
        <v>6756.75</v>
      </c>
      <c r="H171" s="60">
        <v>280</v>
      </c>
      <c r="I171" s="32"/>
      <c r="J171" s="33">
        <f t="shared" si="17"/>
        <v>47297.25</v>
      </c>
      <c r="K171" s="61">
        <f t="shared" si="18"/>
        <v>1960</v>
      </c>
    </row>
    <row r="172" spans="1:11" x14ac:dyDescent="0.2">
      <c r="A172" s="19" t="str">
        <f t="shared" si="15"/>
        <v>4.</v>
      </c>
      <c r="B172" s="20">
        <f t="shared" si="16"/>
        <v>12</v>
      </c>
      <c r="C172" s="8" t="s">
        <v>87</v>
      </c>
      <c r="D172" s="28" t="s">
        <v>35</v>
      </c>
      <c r="E172" s="29">
        <v>80</v>
      </c>
      <c r="G172" s="59">
        <v>9.5849999999999991</v>
      </c>
      <c r="H172" s="60">
        <v>16.8</v>
      </c>
      <c r="I172" s="32"/>
      <c r="J172" s="33">
        <f t="shared" si="17"/>
        <v>766.8</v>
      </c>
      <c r="K172" s="61">
        <f t="shared" si="18"/>
        <v>1344</v>
      </c>
    </row>
    <row r="173" spans="1:11" x14ac:dyDescent="0.2">
      <c r="A173" s="19" t="str">
        <f t="shared" si="15"/>
        <v>4.</v>
      </c>
      <c r="B173" s="20">
        <f t="shared" si="16"/>
        <v>13</v>
      </c>
      <c r="C173" s="8" t="s">
        <v>88</v>
      </c>
      <c r="D173" s="28" t="s">
        <v>35</v>
      </c>
      <c r="E173" s="29">
        <v>180</v>
      </c>
      <c r="G173" s="59">
        <v>14.58</v>
      </c>
      <c r="H173" s="60">
        <v>19.600000000000001</v>
      </c>
      <c r="I173" s="32"/>
      <c r="J173" s="33">
        <f t="shared" si="17"/>
        <v>2624.4</v>
      </c>
      <c r="K173" s="61">
        <f t="shared" si="18"/>
        <v>3528.0000000000005</v>
      </c>
    </row>
    <row r="174" spans="1:11" x14ac:dyDescent="0.2">
      <c r="A174" s="19" t="str">
        <f t="shared" si="15"/>
        <v>4.</v>
      </c>
      <c r="B174" s="20">
        <f t="shared" si="16"/>
        <v>14</v>
      </c>
      <c r="C174" s="8" t="s">
        <v>89</v>
      </c>
      <c r="D174" s="28" t="s">
        <v>35</v>
      </c>
      <c r="E174" s="29">
        <v>180</v>
      </c>
      <c r="G174" s="59">
        <v>15.39</v>
      </c>
      <c r="H174" s="60">
        <v>19.600000000000001</v>
      </c>
      <c r="I174" s="32"/>
      <c r="J174" s="33">
        <f t="shared" si="17"/>
        <v>2770.2000000000003</v>
      </c>
      <c r="K174" s="61">
        <f t="shared" si="18"/>
        <v>3528.0000000000005</v>
      </c>
    </row>
    <row r="175" spans="1:11" x14ac:dyDescent="0.2">
      <c r="A175" s="19" t="str">
        <f t="shared" si="15"/>
        <v>4.</v>
      </c>
      <c r="B175" s="20">
        <f t="shared" si="16"/>
        <v>15</v>
      </c>
      <c r="C175" s="8" t="s">
        <v>179</v>
      </c>
      <c r="D175" s="28" t="s">
        <v>35</v>
      </c>
      <c r="E175" s="29">
        <v>30</v>
      </c>
      <c r="G175" s="59">
        <v>43.2</v>
      </c>
      <c r="H175" s="60">
        <v>28</v>
      </c>
      <c r="I175" s="32"/>
      <c r="J175" s="33">
        <f t="shared" si="17"/>
        <v>1296</v>
      </c>
      <c r="K175" s="61">
        <f t="shared" si="18"/>
        <v>840</v>
      </c>
    </row>
    <row r="176" spans="1:11" x14ac:dyDescent="0.2">
      <c r="A176" s="19" t="str">
        <f t="shared" si="15"/>
        <v>4.</v>
      </c>
      <c r="B176" s="20">
        <f t="shared" si="16"/>
        <v>16</v>
      </c>
      <c r="C176" s="8" t="s">
        <v>90</v>
      </c>
      <c r="D176" s="28" t="s">
        <v>35</v>
      </c>
      <c r="E176" s="29">
        <v>125</v>
      </c>
      <c r="G176" s="59">
        <v>63.45</v>
      </c>
      <c r="H176" s="60">
        <v>28</v>
      </c>
      <c r="I176" s="32"/>
      <c r="J176" s="33">
        <f t="shared" si="17"/>
        <v>7931.25</v>
      </c>
      <c r="K176" s="61">
        <f t="shared" si="18"/>
        <v>3500</v>
      </c>
    </row>
    <row r="177" spans="1:11" x14ac:dyDescent="0.2">
      <c r="A177" s="19" t="str">
        <f t="shared" si="15"/>
        <v>4.</v>
      </c>
      <c r="B177" s="20">
        <f t="shared" si="16"/>
        <v>17</v>
      </c>
      <c r="C177" s="8" t="s">
        <v>91</v>
      </c>
      <c r="D177" s="28" t="s">
        <v>35</v>
      </c>
      <c r="E177" s="29">
        <v>35</v>
      </c>
      <c r="G177" s="59">
        <v>7.6950000000000003</v>
      </c>
      <c r="H177" s="60">
        <v>16.8</v>
      </c>
      <c r="I177" s="32"/>
      <c r="J177" s="33">
        <f t="shared" si="17"/>
        <v>269.32499999999999</v>
      </c>
      <c r="K177" s="61">
        <f t="shared" si="18"/>
        <v>588</v>
      </c>
    </row>
    <row r="178" spans="1:11" x14ac:dyDescent="0.2">
      <c r="A178" s="19" t="str">
        <f t="shared" si="15"/>
        <v>4.</v>
      </c>
      <c r="B178" s="20">
        <f t="shared" si="16"/>
        <v>18</v>
      </c>
      <c r="C178" s="8" t="s">
        <v>92</v>
      </c>
      <c r="D178" s="28" t="s">
        <v>35</v>
      </c>
      <c r="E178" s="29">
        <v>35</v>
      </c>
      <c r="G178" s="59">
        <v>9.5849999999999991</v>
      </c>
      <c r="H178" s="60">
        <v>16.8</v>
      </c>
      <c r="I178" s="32"/>
      <c r="J178" s="33">
        <f t="shared" si="17"/>
        <v>335.47499999999997</v>
      </c>
      <c r="K178" s="61">
        <f t="shared" si="18"/>
        <v>588</v>
      </c>
    </row>
    <row r="179" spans="1:11" x14ac:dyDescent="0.2">
      <c r="A179" s="19" t="str">
        <f t="shared" si="15"/>
        <v>4.</v>
      </c>
      <c r="B179" s="20">
        <f t="shared" si="16"/>
        <v>19</v>
      </c>
      <c r="C179" s="8" t="s">
        <v>96</v>
      </c>
      <c r="D179" s="28" t="s">
        <v>35</v>
      </c>
      <c r="E179" s="29">
        <v>155</v>
      </c>
      <c r="G179" s="59">
        <v>12.015000000000001</v>
      </c>
      <c r="H179" s="60">
        <v>19.600000000000001</v>
      </c>
      <c r="I179" s="32"/>
      <c r="J179" s="33">
        <f t="shared" si="17"/>
        <v>1862.325</v>
      </c>
      <c r="K179" s="61">
        <f t="shared" si="18"/>
        <v>3038</v>
      </c>
    </row>
    <row r="180" spans="1:11" x14ac:dyDescent="0.2">
      <c r="A180" s="19" t="str">
        <f t="shared" si="15"/>
        <v>4.</v>
      </c>
      <c r="B180" s="20">
        <f t="shared" si="16"/>
        <v>20</v>
      </c>
      <c r="C180" s="8" t="s">
        <v>97</v>
      </c>
      <c r="D180" s="28" t="s">
        <v>35</v>
      </c>
      <c r="E180" s="29">
        <v>180</v>
      </c>
      <c r="G180" s="59">
        <v>6.3450000000000006</v>
      </c>
      <c r="H180" s="60">
        <v>16.8</v>
      </c>
      <c r="I180" s="32"/>
      <c r="J180" s="33">
        <f t="shared" si="17"/>
        <v>1142.1000000000001</v>
      </c>
      <c r="K180" s="61">
        <f t="shared" si="18"/>
        <v>3024</v>
      </c>
    </row>
    <row r="181" spans="1:11" x14ac:dyDescent="0.2">
      <c r="A181" s="19" t="str">
        <f t="shared" si="15"/>
        <v>4.</v>
      </c>
      <c r="B181" s="20">
        <f t="shared" si="16"/>
        <v>21</v>
      </c>
      <c r="C181" s="8" t="s">
        <v>39</v>
      </c>
      <c r="D181" s="28" t="s">
        <v>5</v>
      </c>
      <c r="E181" s="29">
        <v>4</v>
      </c>
      <c r="G181" s="59">
        <v>4.05</v>
      </c>
      <c r="H181" s="60">
        <v>42</v>
      </c>
      <c r="I181" s="32"/>
      <c r="J181" s="33">
        <f t="shared" si="17"/>
        <v>16.2</v>
      </c>
      <c r="K181" s="61">
        <f t="shared" si="18"/>
        <v>168</v>
      </c>
    </row>
    <row r="182" spans="1:11" ht="25.5" x14ac:dyDescent="0.2">
      <c r="A182" s="19" t="str">
        <f t="shared" si="15"/>
        <v>4.</v>
      </c>
      <c r="B182" s="20">
        <f t="shared" si="16"/>
        <v>22</v>
      </c>
      <c r="C182" s="8" t="s">
        <v>98</v>
      </c>
      <c r="D182" s="28" t="s">
        <v>5</v>
      </c>
      <c r="E182" s="29">
        <v>14</v>
      </c>
      <c r="G182" s="59">
        <v>4.05</v>
      </c>
      <c r="H182" s="60">
        <v>42</v>
      </c>
      <c r="I182" s="32"/>
      <c r="J182" s="33">
        <f t="shared" si="17"/>
        <v>56.699999999999996</v>
      </c>
      <c r="K182" s="61">
        <f t="shared" si="18"/>
        <v>588</v>
      </c>
    </row>
    <row r="183" spans="1:11" ht="25.5" x14ac:dyDescent="0.2">
      <c r="A183" s="19" t="str">
        <f t="shared" si="15"/>
        <v>4.</v>
      </c>
      <c r="B183" s="20">
        <f t="shared" si="16"/>
        <v>23</v>
      </c>
      <c r="C183" s="8" t="s">
        <v>86</v>
      </c>
      <c r="D183" s="28" t="s">
        <v>5</v>
      </c>
      <c r="E183" s="29">
        <v>2</v>
      </c>
      <c r="G183" s="59">
        <v>4.05</v>
      </c>
      <c r="H183" s="60">
        <v>42</v>
      </c>
      <c r="I183" s="32"/>
      <c r="J183" s="33">
        <f t="shared" si="17"/>
        <v>8.1</v>
      </c>
      <c r="K183" s="61">
        <f t="shared" si="18"/>
        <v>84</v>
      </c>
    </row>
    <row r="184" spans="1:11" ht="25.5" x14ac:dyDescent="0.2">
      <c r="A184" s="19" t="str">
        <f t="shared" si="15"/>
        <v>4.</v>
      </c>
      <c r="B184" s="20">
        <f t="shared" si="16"/>
        <v>24</v>
      </c>
      <c r="C184" s="8" t="s">
        <v>99</v>
      </c>
      <c r="D184" s="28" t="s">
        <v>5</v>
      </c>
      <c r="E184" s="29">
        <v>11</v>
      </c>
      <c r="G184" s="59">
        <v>4.05</v>
      </c>
      <c r="H184" s="60">
        <v>42</v>
      </c>
      <c r="I184" s="32"/>
      <c r="J184" s="33">
        <f t="shared" si="17"/>
        <v>44.55</v>
      </c>
      <c r="K184" s="61">
        <f t="shared" si="18"/>
        <v>462</v>
      </c>
    </row>
    <row r="185" spans="1:11" ht="25.5" x14ac:dyDescent="0.2">
      <c r="A185" s="19" t="str">
        <f t="shared" si="15"/>
        <v>4.</v>
      </c>
      <c r="B185" s="20">
        <f t="shared" si="16"/>
        <v>25</v>
      </c>
      <c r="C185" s="8" t="s">
        <v>100</v>
      </c>
      <c r="D185" s="28" t="s">
        <v>5</v>
      </c>
      <c r="E185" s="29">
        <v>7</v>
      </c>
      <c r="G185" s="59">
        <v>4.05</v>
      </c>
      <c r="H185" s="60">
        <v>42</v>
      </c>
      <c r="I185" s="32"/>
      <c r="J185" s="33">
        <f t="shared" si="17"/>
        <v>28.349999999999998</v>
      </c>
      <c r="K185" s="61">
        <f t="shared" si="18"/>
        <v>294</v>
      </c>
    </row>
    <row r="186" spans="1:11" ht="25.5" x14ac:dyDescent="0.2">
      <c r="A186" s="19" t="str">
        <f t="shared" si="15"/>
        <v>4.</v>
      </c>
      <c r="B186" s="20">
        <f t="shared" si="16"/>
        <v>26</v>
      </c>
      <c r="C186" s="8" t="s">
        <v>101</v>
      </c>
      <c r="D186" s="28" t="s">
        <v>5</v>
      </c>
      <c r="E186" s="29">
        <v>14</v>
      </c>
      <c r="G186" s="59">
        <v>4.05</v>
      </c>
      <c r="H186" s="60">
        <v>42</v>
      </c>
      <c r="I186" s="32"/>
      <c r="J186" s="33">
        <f t="shared" si="17"/>
        <v>56.699999999999996</v>
      </c>
      <c r="K186" s="61">
        <f t="shared" si="18"/>
        <v>588</v>
      </c>
    </row>
    <row r="187" spans="1:11" ht="27" x14ac:dyDescent="0.2">
      <c r="A187" s="19" t="str">
        <f t="shared" si="15"/>
        <v>4.</v>
      </c>
      <c r="B187" s="20">
        <f t="shared" si="16"/>
        <v>27</v>
      </c>
      <c r="C187" s="8" t="s">
        <v>108</v>
      </c>
      <c r="D187" s="28" t="s">
        <v>5</v>
      </c>
      <c r="E187" s="29">
        <v>48</v>
      </c>
      <c r="G187" s="59">
        <v>104.08499999999999</v>
      </c>
      <c r="H187" s="60">
        <v>112</v>
      </c>
      <c r="I187" s="32"/>
      <c r="J187" s="33">
        <f t="shared" si="17"/>
        <v>4996.08</v>
      </c>
      <c r="K187" s="61">
        <f t="shared" si="18"/>
        <v>5376</v>
      </c>
    </row>
    <row r="188" spans="1:11" ht="27" x14ac:dyDescent="0.2">
      <c r="A188" s="19" t="str">
        <f t="shared" si="15"/>
        <v>4.</v>
      </c>
      <c r="B188" s="20">
        <f t="shared" si="16"/>
        <v>28</v>
      </c>
      <c r="C188" s="8" t="s">
        <v>109</v>
      </c>
      <c r="D188" s="28" t="s">
        <v>5</v>
      </c>
      <c r="E188" s="29">
        <v>6</v>
      </c>
      <c r="G188" s="59">
        <v>202.5</v>
      </c>
      <c r="H188" s="60">
        <v>0</v>
      </c>
      <c r="I188" s="32"/>
      <c r="J188" s="33">
        <f t="shared" si="17"/>
        <v>1215</v>
      </c>
      <c r="K188" s="61">
        <f t="shared" si="18"/>
        <v>0</v>
      </c>
    </row>
    <row r="189" spans="1:11" x14ac:dyDescent="0.2">
      <c r="A189" s="19" t="str">
        <f t="shared" si="15"/>
        <v>4.</v>
      </c>
      <c r="B189" s="20">
        <f t="shared" si="16"/>
        <v>29</v>
      </c>
      <c r="C189" s="8" t="s">
        <v>110</v>
      </c>
      <c r="D189" s="28" t="s">
        <v>5</v>
      </c>
      <c r="E189" s="29">
        <v>38</v>
      </c>
      <c r="G189" s="59">
        <v>6.4799999999999995</v>
      </c>
      <c r="H189" s="60">
        <v>56</v>
      </c>
      <c r="I189" s="32"/>
      <c r="J189" s="33">
        <f t="shared" si="17"/>
        <v>246.23999999999998</v>
      </c>
      <c r="K189" s="61">
        <f t="shared" si="18"/>
        <v>2128</v>
      </c>
    </row>
    <row r="190" spans="1:11" x14ac:dyDescent="0.2">
      <c r="A190" s="19" t="str">
        <f t="shared" si="15"/>
        <v>4.</v>
      </c>
      <c r="B190" s="20">
        <f t="shared" si="16"/>
        <v>30</v>
      </c>
      <c r="C190" s="8" t="s">
        <v>111</v>
      </c>
      <c r="D190" s="28" t="s">
        <v>5</v>
      </c>
      <c r="E190" s="29">
        <v>25</v>
      </c>
      <c r="G190" s="59">
        <v>7.9649999999999999</v>
      </c>
      <c r="H190" s="60">
        <v>56</v>
      </c>
      <c r="I190" s="32"/>
      <c r="J190" s="33">
        <f t="shared" si="17"/>
        <v>199.125</v>
      </c>
      <c r="K190" s="61">
        <f t="shared" si="18"/>
        <v>1400</v>
      </c>
    </row>
    <row r="191" spans="1:11" x14ac:dyDescent="0.2">
      <c r="A191" s="19" t="str">
        <f t="shared" si="15"/>
        <v>4.</v>
      </c>
      <c r="B191" s="20">
        <f t="shared" si="16"/>
        <v>31</v>
      </c>
      <c r="C191" s="8" t="s">
        <v>112</v>
      </c>
      <c r="D191" s="28" t="s">
        <v>5</v>
      </c>
      <c r="E191" s="29">
        <v>35</v>
      </c>
      <c r="G191" s="59">
        <v>11.88</v>
      </c>
      <c r="H191" s="60">
        <v>56</v>
      </c>
      <c r="I191" s="32"/>
      <c r="J191" s="33">
        <f t="shared" si="17"/>
        <v>415.8</v>
      </c>
      <c r="K191" s="61">
        <f t="shared" si="18"/>
        <v>1960</v>
      </c>
    </row>
    <row r="192" spans="1:11" x14ac:dyDescent="0.2">
      <c r="A192" s="19" t="str">
        <f t="shared" si="15"/>
        <v>4.</v>
      </c>
      <c r="B192" s="20">
        <f t="shared" si="16"/>
        <v>32</v>
      </c>
      <c r="C192" s="8" t="s">
        <v>113</v>
      </c>
      <c r="D192" s="28" t="s">
        <v>5</v>
      </c>
      <c r="E192" s="29">
        <v>20</v>
      </c>
      <c r="G192" s="59">
        <v>22.95</v>
      </c>
      <c r="H192" s="60">
        <v>56</v>
      </c>
      <c r="I192" s="32"/>
      <c r="J192" s="33">
        <f t="shared" si="17"/>
        <v>459</v>
      </c>
      <c r="K192" s="61">
        <f t="shared" si="18"/>
        <v>1120</v>
      </c>
    </row>
    <row r="193" spans="1:11" ht="52.5" x14ac:dyDescent="0.2">
      <c r="A193" s="19" t="str">
        <f t="shared" si="15"/>
        <v>4.</v>
      </c>
      <c r="B193" s="20">
        <f t="shared" si="16"/>
        <v>33</v>
      </c>
      <c r="C193" s="8" t="s">
        <v>102</v>
      </c>
      <c r="D193" s="28" t="s">
        <v>35</v>
      </c>
      <c r="E193" s="29">
        <v>195</v>
      </c>
      <c r="G193" s="59">
        <v>26.46</v>
      </c>
      <c r="H193" s="60">
        <v>56</v>
      </c>
      <c r="I193" s="32"/>
      <c r="J193" s="33">
        <f t="shared" ref="J193:J226" si="19">E193*G193</f>
        <v>5159.7</v>
      </c>
      <c r="K193" s="61">
        <f t="shared" ref="K193:K226" si="20">E193*H193</f>
        <v>10920</v>
      </c>
    </row>
    <row r="194" spans="1:11" ht="39.75" x14ac:dyDescent="0.2">
      <c r="A194" s="19" t="str">
        <f t="shared" si="15"/>
        <v>4.</v>
      </c>
      <c r="B194" s="20">
        <f t="shared" si="16"/>
        <v>34</v>
      </c>
      <c r="C194" s="8" t="s">
        <v>103</v>
      </c>
      <c r="D194" s="28" t="s">
        <v>35</v>
      </c>
      <c r="E194" s="29">
        <v>30</v>
      </c>
      <c r="G194" s="59">
        <v>34.56</v>
      </c>
      <c r="H194" s="60">
        <v>56</v>
      </c>
      <c r="I194" s="32"/>
      <c r="J194" s="33">
        <f t="shared" si="19"/>
        <v>1036.8000000000002</v>
      </c>
      <c r="K194" s="61">
        <f t="shared" si="20"/>
        <v>1680</v>
      </c>
    </row>
    <row r="195" spans="1:11" ht="38.25" x14ac:dyDescent="0.2">
      <c r="A195" s="19" t="str">
        <f t="shared" si="15"/>
        <v>4.</v>
      </c>
      <c r="B195" s="20">
        <f t="shared" si="16"/>
        <v>35</v>
      </c>
      <c r="C195" s="8" t="s">
        <v>104</v>
      </c>
      <c r="D195" s="28" t="s">
        <v>35</v>
      </c>
      <c r="E195" s="29">
        <v>120</v>
      </c>
      <c r="G195" s="59">
        <v>202.5</v>
      </c>
      <c r="H195" s="60">
        <v>196</v>
      </c>
      <c r="I195" s="32"/>
      <c r="J195" s="33">
        <f t="shared" si="19"/>
        <v>24300</v>
      </c>
      <c r="K195" s="61">
        <f t="shared" si="20"/>
        <v>23520</v>
      </c>
    </row>
    <row r="196" spans="1:11" ht="38.25" x14ac:dyDescent="0.2">
      <c r="A196" s="19" t="str">
        <f t="shared" si="15"/>
        <v>4.</v>
      </c>
      <c r="B196" s="20">
        <f t="shared" si="16"/>
        <v>36</v>
      </c>
      <c r="C196" s="8" t="s">
        <v>105</v>
      </c>
      <c r="D196" s="28" t="s">
        <v>35</v>
      </c>
      <c r="E196" s="29">
        <v>50</v>
      </c>
      <c r="G196" s="59">
        <v>222.75</v>
      </c>
      <c r="H196" s="60">
        <v>224</v>
      </c>
      <c r="I196" s="32"/>
      <c r="J196" s="33">
        <f t="shared" si="19"/>
        <v>11137.5</v>
      </c>
      <c r="K196" s="61">
        <f t="shared" si="20"/>
        <v>11200</v>
      </c>
    </row>
    <row r="197" spans="1:11" ht="38.25" x14ac:dyDescent="0.2">
      <c r="A197" s="19" t="str">
        <f t="shared" si="15"/>
        <v>4.</v>
      </c>
      <c r="B197" s="20">
        <f t="shared" si="16"/>
        <v>37</v>
      </c>
      <c r="C197" s="8" t="s">
        <v>106</v>
      </c>
      <c r="D197" s="28" t="s">
        <v>35</v>
      </c>
      <c r="E197" s="29">
        <v>40</v>
      </c>
      <c r="G197" s="59">
        <v>283.5</v>
      </c>
      <c r="H197" s="60">
        <v>224</v>
      </c>
      <c r="I197" s="32"/>
      <c r="J197" s="33">
        <f t="shared" si="19"/>
        <v>11340</v>
      </c>
      <c r="K197" s="61">
        <f t="shared" si="20"/>
        <v>8960</v>
      </c>
    </row>
    <row r="198" spans="1:11" x14ac:dyDescent="0.2">
      <c r="A198" s="19" t="str">
        <f t="shared" si="15"/>
        <v>4.</v>
      </c>
      <c r="B198" s="20">
        <f t="shared" si="16"/>
        <v>38</v>
      </c>
      <c r="C198" s="8" t="s">
        <v>107</v>
      </c>
      <c r="D198" s="28" t="s">
        <v>35</v>
      </c>
      <c r="E198" s="29">
        <v>55</v>
      </c>
      <c r="G198" s="59">
        <v>14.04</v>
      </c>
      <c r="H198" s="60">
        <v>8.4</v>
      </c>
      <c r="I198" s="32"/>
      <c r="J198" s="33">
        <f t="shared" si="19"/>
        <v>772.19999999999993</v>
      </c>
      <c r="K198" s="61">
        <f t="shared" si="20"/>
        <v>462</v>
      </c>
    </row>
    <row r="199" spans="1:11" x14ac:dyDescent="0.2">
      <c r="A199" s="19" t="str">
        <f t="shared" si="15"/>
        <v>4.</v>
      </c>
      <c r="B199" s="20">
        <f t="shared" si="16"/>
        <v>39</v>
      </c>
      <c r="C199" s="8" t="s">
        <v>43</v>
      </c>
      <c r="D199" s="28" t="s">
        <v>5</v>
      </c>
      <c r="E199" s="29">
        <v>14</v>
      </c>
      <c r="G199" s="59">
        <v>1.35</v>
      </c>
      <c r="H199" s="60">
        <v>14</v>
      </c>
      <c r="I199" s="32"/>
      <c r="J199" s="33">
        <f t="shared" si="19"/>
        <v>18.900000000000002</v>
      </c>
      <c r="K199" s="61">
        <f t="shared" si="20"/>
        <v>196</v>
      </c>
    </row>
    <row r="200" spans="1:11" ht="51" x14ac:dyDescent="0.2">
      <c r="A200" s="19" t="str">
        <f t="shared" si="15"/>
        <v>4.</v>
      </c>
      <c r="B200" s="20">
        <f t="shared" si="16"/>
        <v>40</v>
      </c>
      <c r="C200" s="22" t="s">
        <v>114</v>
      </c>
      <c r="D200" s="28" t="s">
        <v>12</v>
      </c>
      <c r="E200" s="29">
        <v>1</v>
      </c>
      <c r="G200" s="59">
        <v>5400</v>
      </c>
      <c r="H200" s="60">
        <v>6720</v>
      </c>
      <c r="I200" s="32"/>
      <c r="J200" s="33">
        <f t="shared" si="19"/>
        <v>5400</v>
      </c>
      <c r="K200" s="61">
        <f t="shared" si="20"/>
        <v>6720</v>
      </c>
    </row>
    <row r="201" spans="1:11" ht="30.75" customHeight="1" x14ac:dyDescent="0.2">
      <c r="A201" s="19" t="str">
        <f t="shared" si="15"/>
        <v>4.</v>
      </c>
      <c r="B201" s="20">
        <f t="shared" si="16"/>
        <v>41</v>
      </c>
      <c r="C201" s="8" t="s">
        <v>608</v>
      </c>
      <c r="D201" s="28" t="s">
        <v>13</v>
      </c>
      <c r="E201" s="26">
        <v>1</v>
      </c>
      <c r="G201" s="59">
        <v>0</v>
      </c>
      <c r="H201" s="60">
        <v>6160</v>
      </c>
      <c r="I201" s="32"/>
      <c r="J201" s="33">
        <f t="shared" si="19"/>
        <v>0</v>
      </c>
      <c r="K201" s="61">
        <f t="shared" si="20"/>
        <v>6160</v>
      </c>
    </row>
    <row r="202" spans="1:11" ht="25.5" x14ac:dyDescent="0.2">
      <c r="A202" s="19" t="str">
        <f t="shared" si="15"/>
        <v>4.</v>
      </c>
      <c r="B202" s="20">
        <f t="shared" si="16"/>
        <v>42</v>
      </c>
      <c r="C202" s="8" t="s">
        <v>609</v>
      </c>
      <c r="D202" s="28" t="s">
        <v>5</v>
      </c>
      <c r="E202" s="26">
        <v>13</v>
      </c>
      <c r="G202" s="59">
        <v>405</v>
      </c>
      <c r="H202" s="60">
        <v>140</v>
      </c>
      <c r="I202" s="32"/>
      <c r="J202" s="33">
        <f t="shared" si="19"/>
        <v>5265</v>
      </c>
      <c r="K202" s="61">
        <f t="shared" si="20"/>
        <v>1820</v>
      </c>
    </row>
    <row r="203" spans="1:11" ht="25.5" x14ac:dyDescent="0.2">
      <c r="A203" s="19" t="str">
        <f t="shared" si="15"/>
        <v>4.</v>
      </c>
      <c r="B203" s="20">
        <f t="shared" si="16"/>
        <v>43</v>
      </c>
      <c r="C203" s="8" t="s">
        <v>610</v>
      </c>
      <c r="D203" s="28" t="s">
        <v>5</v>
      </c>
      <c r="E203" s="26">
        <v>2</v>
      </c>
      <c r="G203" s="59">
        <v>472.5</v>
      </c>
      <c r="H203" s="60">
        <v>140</v>
      </c>
      <c r="I203" s="32"/>
      <c r="J203" s="33">
        <f t="shared" si="19"/>
        <v>945</v>
      </c>
      <c r="K203" s="61">
        <f t="shared" si="20"/>
        <v>280</v>
      </c>
    </row>
    <row r="204" spans="1:11" ht="25.5" x14ac:dyDescent="0.2">
      <c r="A204" s="19" t="str">
        <f t="shared" si="15"/>
        <v>4.</v>
      </c>
      <c r="B204" s="20">
        <f t="shared" si="16"/>
        <v>44</v>
      </c>
      <c r="C204" s="8" t="s">
        <v>611</v>
      </c>
      <c r="D204" s="28" t="s">
        <v>5</v>
      </c>
      <c r="E204" s="26">
        <v>15</v>
      </c>
      <c r="G204" s="59">
        <v>135</v>
      </c>
      <c r="H204" s="60">
        <v>28</v>
      </c>
      <c r="I204" s="32"/>
      <c r="J204" s="33">
        <f t="shared" si="19"/>
        <v>2025</v>
      </c>
      <c r="K204" s="61">
        <f t="shared" si="20"/>
        <v>420</v>
      </c>
    </row>
    <row r="205" spans="1:11" x14ac:dyDescent="0.2">
      <c r="A205" s="19" t="str">
        <f t="shared" si="15"/>
        <v>4.</v>
      </c>
      <c r="B205" s="20">
        <f t="shared" si="16"/>
        <v>45</v>
      </c>
      <c r="C205" s="8" t="s">
        <v>612</v>
      </c>
      <c r="D205" s="28" t="s">
        <v>5</v>
      </c>
      <c r="E205" s="26">
        <v>15</v>
      </c>
      <c r="G205" s="59">
        <v>32.4</v>
      </c>
      <c r="H205" s="60">
        <v>14</v>
      </c>
      <c r="I205" s="32"/>
      <c r="J205" s="33">
        <f t="shared" si="19"/>
        <v>486</v>
      </c>
      <c r="K205" s="61">
        <f t="shared" si="20"/>
        <v>210</v>
      </c>
    </row>
    <row r="206" spans="1:11" ht="25.5" x14ac:dyDescent="0.2">
      <c r="A206" s="19" t="str">
        <f t="shared" si="15"/>
        <v>4.</v>
      </c>
      <c r="B206" s="20">
        <f t="shared" si="16"/>
        <v>46</v>
      </c>
      <c r="C206" s="8" t="s">
        <v>614</v>
      </c>
      <c r="D206" s="28" t="s">
        <v>35</v>
      </c>
      <c r="E206" s="26">
        <v>295</v>
      </c>
      <c r="G206" s="59">
        <v>13.702500000000001</v>
      </c>
      <c r="H206" s="60">
        <v>56</v>
      </c>
      <c r="I206" s="32"/>
      <c r="J206" s="33">
        <f t="shared" si="19"/>
        <v>4042.2375000000002</v>
      </c>
      <c r="K206" s="61">
        <f t="shared" si="20"/>
        <v>16520</v>
      </c>
    </row>
    <row r="207" spans="1:11" x14ac:dyDescent="0.2">
      <c r="A207" s="19" t="str">
        <f t="shared" si="15"/>
        <v>4.</v>
      </c>
      <c r="B207" s="20">
        <f t="shared" si="16"/>
        <v>47</v>
      </c>
      <c r="C207" s="8" t="s">
        <v>613</v>
      </c>
      <c r="D207" s="28" t="s">
        <v>5</v>
      </c>
      <c r="E207" s="26">
        <v>260</v>
      </c>
      <c r="G207" s="59">
        <v>29.294999999999998</v>
      </c>
      <c r="H207" s="60">
        <v>14</v>
      </c>
      <c r="I207" s="32"/>
      <c r="J207" s="33">
        <f t="shared" si="19"/>
        <v>7616.7</v>
      </c>
      <c r="K207" s="61">
        <f t="shared" si="20"/>
        <v>3640</v>
      </c>
    </row>
    <row r="208" spans="1:11" x14ac:dyDescent="0.2">
      <c r="A208" s="19" t="str">
        <f t="shared" si="15"/>
        <v>4.</v>
      </c>
      <c r="B208" s="20">
        <f t="shared" si="16"/>
        <v>48</v>
      </c>
      <c r="C208" s="8" t="s">
        <v>615</v>
      </c>
      <c r="D208" s="28" t="s">
        <v>5</v>
      </c>
      <c r="E208" s="26">
        <v>5</v>
      </c>
      <c r="G208" s="59">
        <v>21.195</v>
      </c>
      <c r="H208" s="60">
        <v>56</v>
      </c>
      <c r="I208" s="32"/>
      <c r="J208" s="33">
        <f t="shared" si="19"/>
        <v>105.97499999999999</v>
      </c>
      <c r="K208" s="61">
        <f t="shared" si="20"/>
        <v>280</v>
      </c>
    </row>
    <row r="209" spans="1:11" x14ac:dyDescent="0.2">
      <c r="A209" s="19" t="str">
        <f t="shared" si="15"/>
        <v>4.</v>
      </c>
      <c r="B209" s="20">
        <f t="shared" si="16"/>
        <v>49</v>
      </c>
      <c r="C209" s="8" t="s">
        <v>616</v>
      </c>
      <c r="D209" s="28" t="s">
        <v>5</v>
      </c>
      <c r="E209" s="26">
        <v>135</v>
      </c>
      <c r="G209" s="59">
        <v>15.93</v>
      </c>
      <c r="H209" s="60">
        <v>56</v>
      </c>
      <c r="I209" s="32"/>
      <c r="J209" s="33">
        <f t="shared" si="19"/>
        <v>2150.5500000000002</v>
      </c>
      <c r="K209" s="61">
        <f t="shared" si="20"/>
        <v>7560</v>
      </c>
    </row>
    <row r="210" spans="1:11" x14ac:dyDescent="0.2">
      <c r="A210" s="19" t="str">
        <f t="shared" si="15"/>
        <v>4.</v>
      </c>
      <c r="B210" s="20">
        <f t="shared" si="16"/>
        <v>50</v>
      </c>
      <c r="C210" s="8" t="s">
        <v>617</v>
      </c>
      <c r="D210" s="28" t="s">
        <v>5</v>
      </c>
      <c r="E210" s="26">
        <v>2</v>
      </c>
      <c r="G210" s="59">
        <v>135</v>
      </c>
      <c r="H210" s="60">
        <v>70</v>
      </c>
      <c r="I210" s="32"/>
      <c r="J210" s="33">
        <f t="shared" si="19"/>
        <v>270</v>
      </c>
      <c r="K210" s="61">
        <f t="shared" si="20"/>
        <v>140</v>
      </c>
    </row>
    <row r="211" spans="1:11" ht="38.25" x14ac:dyDescent="0.2">
      <c r="A211" s="19" t="str">
        <f t="shared" si="15"/>
        <v>4.</v>
      </c>
      <c r="B211" s="20">
        <f t="shared" si="16"/>
        <v>51</v>
      </c>
      <c r="C211" s="8" t="s">
        <v>618</v>
      </c>
      <c r="D211" s="28" t="s">
        <v>5</v>
      </c>
      <c r="E211" s="26">
        <v>10</v>
      </c>
      <c r="G211" s="59">
        <v>41.85</v>
      </c>
      <c r="H211" s="60">
        <v>70</v>
      </c>
      <c r="I211" s="32"/>
      <c r="J211" s="33">
        <f t="shared" si="19"/>
        <v>418.5</v>
      </c>
      <c r="K211" s="61">
        <f t="shared" si="20"/>
        <v>700</v>
      </c>
    </row>
    <row r="212" spans="1:11" ht="25.5" x14ac:dyDescent="0.2">
      <c r="A212" s="19" t="str">
        <f t="shared" si="15"/>
        <v>4.</v>
      </c>
      <c r="B212" s="20">
        <f t="shared" si="16"/>
        <v>52</v>
      </c>
      <c r="C212" s="8" t="s">
        <v>619</v>
      </c>
      <c r="D212" s="28" t="s">
        <v>5</v>
      </c>
      <c r="E212" s="26">
        <v>10</v>
      </c>
      <c r="G212" s="59">
        <v>135</v>
      </c>
      <c r="H212" s="60">
        <v>70</v>
      </c>
      <c r="I212" s="32"/>
      <c r="J212" s="33">
        <f t="shared" si="19"/>
        <v>1350</v>
      </c>
      <c r="K212" s="61">
        <f t="shared" si="20"/>
        <v>700</v>
      </c>
    </row>
    <row r="213" spans="1:11" x14ac:dyDescent="0.2">
      <c r="A213" s="19" t="str">
        <f t="shared" si="15"/>
        <v>4.</v>
      </c>
      <c r="B213" s="20">
        <f t="shared" si="16"/>
        <v>53</v>
      </c>
      <c r="C213" s="8" t="s">
        <v>620</v>
      </c>
      <c r="D213" s="28" t="s">
        <v>5</v>
      </c>
      <c r="E213" s="26">
        <v>15</v>
      </c>
      <c r="G213" s="59">
        <v>17.55</v>
      </c>
      <c r="H213" s="60">
        <v>56</v>
      </c>
      <c r="I213" s="32"/>
      <c r="J213" s="33">
        <f t="shared" si="19"/>
        <v>263.25</v>
      </c>
      <c r="K213" s="61">
        <f t="shared" si="20"/>
        <v>840</v>
      </c>
    </row>
    <row r="214" spans="1:11" x14ac:dyDescent="0.2">
      <c r="A214" s="19" t="str">
        <f t="shared" si="15"/>
        <v>4.</v>
      </c>
      <c r="B214" s="20">
        <f t="shared" si="16"/>
        <v>54</v>
      </c>
      <c r="C214" s="8" t="s">
        <v>621</v>
      </c>
      <c r="D214" s="28" t="s">
        <v>5</v>
      </c>
      <c r="E214" s="26">
        <v>15</v>
      </c>
      <c r="G214" s="59">
        <v>27.945</v>
      </c>
      <c r="H214" s="60">
        <v>56</v>
      </c>
      <c r="I214" s="32"/>
      <c r="J214" s="33">
        <f t="shared" si="19"/>
        <v>419.17500000000001</v>
      </c>
      <c r="K214" s="61">
        <f t="shared" si="20"/>
        <v>840</v>
      </c>
    </row>
    <row r="215" spans="1:11" x14ac:dyDescent="0.2">
      <c r="A215" s="19" t="str">
        <f t="shared" si="15"/>
        <v>4.</v>
      </c>
      <c r="B215" s="20">
        <f t="shared" si="16"/>
        <v>55</v>
      </c>
      <c r="C215" s="8" t="s">
        <v>623</v>
      </c>
      <c r="D215" s="28" t="s">
        <v>5</v>
      </c>
      <c r="E215" s="26">
        <v>8</v>
      </c>
      <c r="G215" s="59">
        <v>9.7200000000000006</v>
      </c>
      <c r="H215" s="60">
        <v>56</v>
      </c>
      <c r="I215" s="32"/>
      <c r="J215" s="33">
        <f t="shared" si="19"/>
        <v>77.760000000000005</v>
      </c>
      <c r="K215" s="61">
        <f t="shared" si="20"/>
        <v>448</v>
      </c>
    </row>
    <row r="216" spans="1:11" x14ac:dyDescent="0.2">
      <c r="A216" s="19" t="str">
        <f t="shared" si="15"/>
        <v>4.</v>
      </c>
      <c r="B216" s="20">
        <f t="shared" si="16"/>
        <v>56</v>
      </c>
      <c r="C216" s="8" t="s">
        <v>622</v>
      </c>
      <c r="D216" s="28" t="s">
        <v>5</v>
      </c>
      <c r="E216" s="26">
        <v>6</v>
      </c>
      <c r="G216" s="59">
        <v>22.005000000000003</v>
      </c>
      <c r="H216" s="60">
        <v>56</v>
      </c>
      <c r="I216" s="32"/>
      <c r="J216" s="33">
        <f t="shared" si="19"/>
        <v>132.03000000000003</v>
      </c>
      <c r="K216" s="61">
        <f t="shared" si="20"/>
        <v>336</v>
      </c>
    </row>
    <row r="217" spans="1:11" x14ac:dyDescent="0.2">
      <c r="A217" s="19" t="str">
        <f t="shared" si="15"/>
        <v>4.</v>
      </c>
      <c r="B217" s="20">
        <f t="shared" si="16"/>
        <v>57</v>
      </c>
      <c r="C217" s="8" t="s">
        <v>624</v>
      </c>
      <c r="D217" s="28" t="s">
        <v>5</v>
      </c>
      <c r="E217" s="26">
        <v>135</v>
      </c>
      <c r="G217" s="59">
        <v>6.8849999999999998</v>
      </c>
      <c r="H217" s="60">
        <v>56</v>
      </c>
      <c r="I217" s="32"/>
      <c r="J217" s="33">
        <f t="shared" si="19"/>
        <v>929.47500000000002</v>
      </c>
      <c r="K217" s="61">
        <f t="shared" si="20"/>
        <v>7560</v>
      </c>
    </row>
    <row r="218" spans="1:11" x14ac:dyDescent="0.2">
      <c r="A218" s="19" t="str">
        <f t="shared" si="15"/>
        <v>4.</v>
      </c>
      <c r="B218" s="20">
        <f t="shared" si="16"/>
        <v>58</v>
      </c>
      <c r="C218" s="8" t="s">
        <v>625</v>
      </c>
      <c r="D218" s="28" t="s">
        <v>5</v>
      </c>
      <c r="E218" s="26">
        <v>10</v>
      </c>
      <c r="G218" s="59">
        <v>4.05</v>
      </c>
      <c r="H218" s="60">
        <v>28</v>
      </c>
      <c r="I218" s="32"/>
      <c r="J218" s="33">
        <f t="shared" si="19"/>
        <v>40.5</v>
      </c>
      <c r="K218" s="61">
        <f t="shared" si="20"/>
        <v>280</v>
      </c>
    </row>
    <row r="219" spans="1:11" ht="25.5" x14ac:dyDescent="0.2">
      <c r="A219" s="19" t="str">
        <f t="shared" si="15"/>
        <v>4.</v>
      </c>
      <c r="B219" s="20">
        <f t="shared" si="16"/>
        <v>59</v>
      </c>
      <c r="C219" s="8" t="s">
        <v>627</v>
      </c>
      <c r="D219" s="28" t="s">
        <v>626</v>
      </c>
      <c r="E219" s="26">
        <v>22</v>
      </c>
      <c r="G219" s="59">
        <v>27</v>
      </c>
      <c r="H219" s="60">
        <v>84</v>
      </c>
      <c r="I219" s="32"/>
      <c r="J219" s="33">
        <f t="shared" si="19"/>
        <v>594</v>
      </c>
      <c r="K219" s="61">
        <f t="shared" si="20"/>
        <v>1848</v>
      </c>
    </row>
    <row r="220" spans="1:11" x14ac:dyDescent="0.2">
      <c r="A220" s="19" t="str">
        <f t="shared" si="15"/>
        <v>4.</v>
      </c>
      <c r="B220" s="20">
        <f t="shared" si="16"/>
        <v>60</v>
      </c>
      <c r="C220" s="8" t="s">
        <v>628</v>
      </c>
      <c r="D220" s="28" t="s">
        <v>5</v>
      </c>
      <c r="E220" s="26">
        <v>6</v>
      </c>
      <c r="G220" s="59">
        <v>25.244999999999997</v>
      </c>
      <c r="H220" s="60">
        <v>56</v>
      </c>
      <c r="I220" s="32"/>
      <c r="J220" s="33">
        <f t="shared" si="19"/>
        <v>151.46999999999997</v>
      </c>
      <c r="K220" s="61">
        <f t="shared" si="20"/>
        <v>336</v>
      </c>
    </row>
    <row r="221" spans="1:11" x14ac:dyDescent="0.2">
      <c r="A221" s="19" t="str">
        <f t="shared" si="15"/>
        <v>4.</v>
      </c>
      <c r="B221" s="20">
        <f t="shared" si="16"/>
        <v>61</v>
      </c>
      <c r="C221" s="8" t="s">
        <v>636</v>
      </c>
      <c r="D221" s="28" t="s">
        <v>5</v>
      </c>
      <c r="E221" s="26">
        <v>15</v>
      </c>
      <c r="G221" s="59">
        <v>15.93</v>
      </c>
      <c r="H221" s="60">
        <v>56</v>
      </c>
      <c r="I221" s="32"/>
      <c r="J221" s="33">
        <f t="shared" si="19"/>
        <v>238.95</v>
      </c>
      <c r="K221" s="61">
        <f t="shared" si="20"/>
        <v>840</v>
      </c>
    </row>
    <row r="222" spans="1:11" x14ac:dyDescent="0.2">
      <c r="A222" s="19" t="str">
        <f t="shared" si="15"/>
        <v>4.</v>
      </c>
      <c r="B222" s="20">
        <f t="shared" si="16"/>
        <v>62</v>
      </c>
      <c r="C222" s="8" t="s">
        <v>629</v>
      </c>
      <c r="D222" s="28" t="s">
        <v>5</v>
      </c>
      <c r="E222" s="26">
        <v>10</v>
      </c>
      <c r="G222" s="59">
        <v>135</v>
      </c>
      <c r="H222" s="60">
        <v>140</v>
      </c>
      <c r="I222" s="32"/>
      <c r="J222" s="33">
        <f t="shared" si="19"/>
        <v>1350</v>
      </c>
      <c r="K222" s="61">
        <f t="shared" si="20"/>
        <v>1400</v>
      </c>
    </row>
    <row r="223" spans="1:11" x14ac:dyDescent="0.2">
      <c r="A223" s="19" t="str">
        <f t="shared" si="15"/>
        <v>4.</v>
      </c>
      <c r="B223" s="20">
        <f t="shared" si="16"/>
        <v>63</v>
      </c>
      <c r="C223" s="8" t="s">
        <v>630</v>
      </c>
      <c r="D223" s="28" t="s">
        <v>5</v>
      </c>
      <c r="E223" s="26">
        <v>10</v>
      </c>
      <c r="G223" s="59">
        <v>104.625</v>
      </c>
      <c r="H223" s="60">
        <v>84</v>
      </c>
      <c r="I223" s="32"/>
      <c r="J223" s="33">
        <f t="shared" si="19"/>
        <v>1046.25</v>
      </c>
      <c r="K223" s="61">
        <f t="shared" si="20"/>
        <v>840</v>
      </c>
    </row>
    <row r="224" spans="1:11" x14ac:dyDescent="0.2">
      <c r="A224" s="19" t="str">
        <f t="shared" si="15"/>
        <v>4.</v>
      </c>
      <c r="B224" s="20">
        <f t="shared" si="16"/>
        <v>64</v>
      </c>
      <c r="C224" s="8" t="s">
        <v>631</v>
      </c>
      <c r="D224" s="28" t="s">
        <v>5</v>
      </c>
      <c r="E224" s="26">
        <v>20</v>
      </c>
      <c r="G224" s="59">
        <v>27</v>
      </c>
      <c r="H224" s="60">
        <v>70</v>
      </c>
      <c r="I224" s="32"/>
      <c r="J224" s="33">
        <f t="shared" si="19"/>
        <v>540</v>
      </c>
      <c r="K224" s="61">
        <f t="shared" si="20"/>
        <v>1400</v>
      </c>
    </row>
    <row r="225" spans="1:11" ht="25.5" x14ac:dyDescent="0.2">
      <c r="A225" s="19" t="str">
        <f t="shared" ref="A225:A226" si="21">A224</f>
        <v>4.</v>
      </c>
      <c r="B225" s="20">
        <f t="shared" ref="B225:B226" si="22">B224+1</f>
        <v>65</v>
      </c>
      <c r="C225" s="8" t="s">
        <v>632</v>
      </c>
      <c r="D225" s="28" t="s">
        <v>12</v>
      </c>
      <c r="E225" s="26">
        <v>1</v>
      </c>
      <c r="G225" s="59">
        <v>0</v>
      </c>
      <c r="H225" s="60">
        <v>6720</v>
      </c>
      <c r="I225" s="32"/>
      <c r="J225" s="33">
        <f t="shared" si="19"/>
        <v>0</v>
      </c>
      <c r="K225" s="61">
        <f t="shared" si="20"/>
        <v>6720</v>
      </c>
    </row>
    <row r="226" spans="1:11" ht="38.25" x14ac:dyDescent="0.2">
      <c r="A226" s="19" t="str">
        <f t="shared" si="21"/>
        <v>4.</v>
      </c>
      <c r="B226" s="20">
        <f t="shared" si="22"/>
        <v>66</v>
      </c>
      <c r="C226" s="8" t="s">
        <v>633</v>
      </c>
      <c r="D226" s="28" t="s">
        <v>12</v>
      </c>
      <c r="E226" s="26">
        <v>1</v>
      </c>
      <c r="G226" s="59">
        <v>2025</v>
      </c>
      <c r="H226" s="60">
        <v>1960</v>
      </c>
      <c r="I226" s="32"/>
      <c r="J226" s="33">
        <f t="shared" si="19"/>
        <v>2025</v>
      </c>
      <c r="K226" s="61">
        <f t="shared" si="20"/>
        <v>1960</v>
      </c>
    </row>
    <row r="227" spans="1:11" x14ac:dyDescent="0.2">
      <c r="A227" s="19"/>
      <c r="B227" s="20"/>
      <c r="C227" s="8"/>
      <c r="D227" s="28"/>
      <c r="E227" s="29"/>
      <c r="G227" s="59">
        <v>0</v>
      </c>
      <c r="H227" s="60">
        <v>0</v>
      </c>
      <c r="I227" s="32"/>
      <c r="J227" s="33"/>
      <c r="K227" s="61"/>
    </row>
    <row r="228" spans="1:11" x14ac:dyDescent="0.2">
      <c r="A228" s="17"/>
      <c r="B228" s="18"/>
      <c r="C228" s="14"/>
      <c r="D228" s="28"/>
      <c r="E228" s="29"/>
      <c r="G228" s="59">
        <v>0</v>
      </c>
      <c r="H228" s="60">
        <v>0</v>
      </c>
      <c r="I228" s="32"/>
      <c r="J228" s="66">
        <f>SUM(J161:J227)</f>
        <v>333316.82250000001</v>
      </c>
      <c r="K228" s="67">
        <f>SUM(K161:K227)</f>
        <v>196322</v>
      </c>
    </row>
    <row r="229" spans="1:11" ht="51" x14ac:dyDescent="0.2">
      <c r="A229" s="17" t="s">
        <v>15</v>
      </c>
      <c r="B229" s="20"/>
      <c r="C229" s="24" t="s">
        <v>635</v>
      </c>
      <c r="D229" s="28"/>
      <c r="E229" s="29"/>
      <c r="G229" s="59">
        <v>0</v>
      </c>
      <c r="H229" s="60">
        <v>0</v>
      </c>
      <c r="I229" s="32"/>
      <c r="J229" s="64"/>
      <c r="K229" s="65">
        <f>J228+K228</f>
        <v>529638.82250000001</v>
      </c>
    </row>
    <row r="230" spans="1:11" x14ac:dyDescent="0.2">
      <c r="A230" s="17"/>
      <c r="B230" s="18"/>
      <c r="C230" s="14"/>
      <c r="D230" s="28"/>
      <c r="E230" s="29"/>
      <c r="G230" s="59">
        <v>0</v>
      </c>
      <c r="H230" s="60">
        <v>0</v>
      </c>
      <c r="I230" s="32"/>
      <c r="J230" s="57"/>
      <c r="K230" s="58"/>
    </row>
    <row r="231" spans="1:11" x14ac:dyDescent="0.2">
      <c r="A231" s="17"/>
      <c r="B231" s="18"/>
      <c r="C231" s="14"/>
      <c r="D231" s="28"/>
      <c r="E231" s="29"/>
      <c r="G231" s="59">
        <v>0</v>
      </c>
      <c r="H231" s="60">
        <v>0</v>
      </c>
      <c r="I231" s="32"/>
      <c r="J231" s="57"/>
      <c r="K231" s="58"/>
    </row>
    <row r="232" spans="1:11" ht="25.5" x14ac:dyDescent="0.2">
      <c r="A232" s="17" t="s">
        <v>16</v>
      </c>
      <c r="B232" s="18">
        <v>0</v>
      </c>
      <c r="C232" s="14" t="s">
        <v>638</v>
      </c>
      <c r="D232" s="28"/>
      <c r="E232" s="29"/>
      <c r="G232" s="59">
        <v>0</v>
      </c>
      <c r="H232" s="60">
        <v>0</v>
      </c>
      <c r="I232" s="32"/>
      <c r="J232" s="57"/>
      <c r="K232" s="58"/>
    </row>
    <row r="233" spans="1:11" ht="114.75" x14ac:dyDescent="0.2">
      <c r="A233" s="19" t="str">
        <f t="shared" ref="A233:A296" si="23">A232</f>
        <v>5.</v>
      </c>
      <c r="B233" s="20">
        <f t="shared" ref="B233:B296" si="24">B232+1</f>
        <v>1</v>
      </c>
      <c r="C233" s="22" t="s">
        <v>171</v>
      </c>
      <c r="D233" s="28" t="s">
        <v>5</v>
      </c>
      <c r="E233" s="29">
        <v>2</v>
      </c>
      <c r="G233" s="59">
        <v>546750</v>
      </c>
      <c r="H233" s="60">
        <v>0</v>
      </c>
      <c r="I233" s="32"/>
      <c r="J233" s="33">
        <f t="shared" ref="J233:J264" si="25">E233*G233</f>
        <v>1093500</v>
      </c>
      <c r="K233" s="61">
        <f t="shared" ref="K233:K264" si="26">E233*H233</f>
        <v>0</v>
      </c>
    </row>
    <row r="234" spans="1:11" ht="25.5" x14ac:dyDescent="0.2">
      <c r="A234" s="19" t="str">
        <f t="shared" ref="A234:A239" si="27">A233</f>
        <v>5.</v>
      </c>
      <c r="B234" s="20">
        <f t="shared" ref="B234:B239" si="28">B233+1</f>
        <v>2</v>
      </c>
      <c r="C234" s="8" t="s">
        <v>132</v>
      </c>
      <c r="D234" s="28" t="s">
        <v>5</v>
      </c>
      <c r="E234" s="29">
        <v>2</v>
      </c>
      <c r="G234" s="59">
        <v>0</v>
      </c>
      <c r="H234" s="60">
        <v>6720</v>
      </c>
      <c r="I234" s="32"/>
      <c r="J234" s="33">
        <f t="shared" si="25"/>
        <v>0</v>
      </c>
      <c r="K234" s="61">
        <f t="shared" si="26"/>
        <v>13440</v>
      </c>
    </row>
    <row r="235" spans="1:11" ht="38.25" x14ac:dyDescent="0.2">
      <c r="A235" s="19" t="str">
        <f t="shared" si="27"/>
        <v>5.</v>
      </c>
      <c r="B235" s="20">
        <f t="shared" si="28"/>
        <v>3</v>
      </c>
      <c r="C235" s="8" t="s">
        <v>133</v>
      </c>
      <c r="D235" s="28" t="s">
        <v>5</v>
      </c>
      <c r="E235" s="29">
        <v>6</v>
      </c>
      <c r="G235" s="59">
        <v>0</v>
      </c>
      <c r="H235" s="60">
        <v>84</v>
      </c>
      <c r="I235" s="32"/>
      <c r="J235" s="33">
        <f t="shared" si="25"/>
        <v>0</v>
      </c>
      <c r="K235" s="61">
        <f t="shared" si="26"/>
        <v>504</v>
      </c>
    </row>
    <row r="236" spans="1:11" ht="38.25" x14ac:dyDescent="0.2">
      <c r="A236" s="19" t="str">
        <f t="shared" si="27"/>
        <v>5.</v>
      </c>
      <c r="B236" s="20">
        <f t="shared" si="28"/>
        <v>4</v>
      </c>
      <c r="C236" s="8" t="s">
        <v>134</v>
      </c>
      <c r="D236" s="28" t="s">
        <v>5</v>
      </c>
      <c r="E236" s="29">
        <v>24</v>
      </c>
      <c r="G236" s="59">
        <v>0</v>
      </c>
      <c r="H236" s="60">
        <v>98</v>
      </c>
      <c r="I236" s="32"/>
      <c r="J236" s="33">
        <f t="shared" si="25"/>
        <v>0</v>
      </c>
      <c r="K236" s="61">
        <f t="shared" si="26"/>
        <v>2352</v>
      </c>
    </row>
    <row r="237" spans="1:11" ht="25.5" x14ac:dyDescent="0.2">
      <c r="A237" s="19" t="str">
        <f t="shared" si="27"/>
        <v>5.</v>
      </c>
      <c r="B237" s="20">
        <f t="shared" si="28"/>
        <v>5</v>
      </c>
      <c r="C237" s="8" t="s">
        <v>137</v>
      </c>
      <c r="D237" s="28" t="s">
        <v>5</v>
      </c>
      <c r="E237" s="29">
        <v>2</v>
      </c>
      <c r="G237" s="59">
        <v>0</v>
      </c>
      <c r="H237" s="60">
        <v>98</v>
      </c>
      <c r="I237" s="32"/>
      <c r="J237" s="33">
        <f t="shared" si="25"/>
        <v>0</v>
      </c>
      <c r="K237" s="61">
        <f t="shared" si="26"/>
        <v>196</v>
      </c>
    </row>
    <row r="238" spans="1:11" ht="25.5" x14ac:dyDescent="0.2">
      <c r="A238" s="19" t="str">
        <f t="shared" si="27"/>
        <v>5.</v>
      </c>
      <c r="B238" s="20">
        <f t="shared" si="28"/>
        <v>6</v>
      </c>
      <c r="C238" s="8" t="s">
        <v>135</v>
      </c>
      <c r="D238" s="28" t="s">
        <v>13</v>
      </c>
      <c r="E238" s="29">
        <v>1</v>
      </c>
      <c r="G238" s="59">
        <v>0</v>
      </c>
      <c r="H238" s="60">
        <v>140</v>
      </c>
      <c r="I238" s="32"/>
      <c r="J238" s="33">
        <f t="shared" si="25"/>
        <v>0</v>
      </c>
      <c r="K238" s="61">
        <f t="shared" si="26"/>
        <v>140</v>
      </c>
    </row>
    <row r="239" spans="1:11" ht="51" x14ac:dyDescent="0.2">
      <c r="A239" s="19" t="str">
        <f t="shared" si="27"/>
        <v>5.</v>
      </c>
      <c r="B239" s="20">
        <f t="shared" si="28"/>
        <v>7</v>
      </c>
      <c r="C239" s="8" t="s">
        <v>136</v>
      </c>
      <c r="D239" s="28" t="s">
        <v>5</v>
      </c>
      <c r="E239" s="29">
        <v>2</v>
      </c>
      <c r="G239" s="59">
        <v>0</v>
      </c>
      <c r="H239" s="60">
        <v>8400</v>
      </c>
      <c r="I239" s="32"/>
      <c r="J239" s="33">
        <f t="shared" si="25"/>
        <v>0</v>
      </c>
      <c r="K239" s="61">
        <f t="shared" si="26"/>
        <v>16800</v>
      </c>
    </row>
    <row r="240" spans="1:11" ht="76.5" x14ac:dyDescent="0.2">
      <c r="A240" s="19" t="str">
        <f t="shared" si="23"/>
        <v>5.</v>
      </c>
      <c r="B240" s="20">
        <f t="shared" si="24"/>
        <v>8</v>
      </c>
      <c r="C240" s="22" t="s">
        <v>122</v>
      </c>
      <c r="D240" s="28" t="s">
        <v>13</v>
      </c>
      <c r="E240" s="29">
        <v>1</v>
      </c>
      <c r="G240" s="59">
        <v>4725</v>
      </c>
      <c r="H240" s="60">
        <v>7000</v>
      </c>
      <c r="I240" s="32"/>
      <c r="J240" s="33">
        <f t="shared" si="25"/>
        <v>4725</v>
      </c>
      <c r="K240" s="61">
        <f t="shared" si="26"/>
        <v>7000</v>
      </c>
    </row>
    <row r="241" spans="1:11" ht="51" x14ac:dyDescent="0.2">
      <c r="A241" s="19" t="str">
        <f t="shared" si="23"/>
        <v>5.</v>
      </c>
      <c r="B241" s="20">
        <f t="shared" si="24"/>
        <v>9</v>
      </c>
      <c r="C241" s="22" t="s">
        <v>123</v>
      </c>
      <c r="D241" s="28" t="s">
        <v>5</v>
      </c>
      <c r="E241" s="29">
        <v>1</v>
      </c>
      <c r="G241" s="59">
        <v>135</v>
      </c>
      <c r="H241" s="60">
        <v>280</v>
      </c>
      <c r="I241" s="32"/>
      <c r="J241" s="33">
        <f t="shared" si="25"/>
        <v>135</v>
      </c>
      <c r="K241" s="61">
        <f t="shared" si="26"/>
        <v>280</v>
      </c>
    </row>
    <row r="242" spans="1:11" ht="25.5" x14ac:dyDescent="0.2">
      <c r="A242" s="19" t="str">
        <f t="shared" si="23"/>
        <v>5.</v>
      </c>
      <c r="B242" s="20">
        <f t="shared" si="24"/>
        <v>10</v>
      </c>
      <c r="C242" s="22" t="s">
        <v>173</v>
      </c>
      <c r="D242" s="28" t="s">
        <v>5</v>
      </c>
      <c r="E242" s="29">
        <v>6</v>
      </c>
      <c r="G242" s="59">
        <v>2160</v>
      </c>
      <c r="H242" s="60">
        <v>112</v>
      </c>
      <c r="I242" s="32"/>
      <c r="J242" s="33">
        <f t="shared" si="25"/>
        <v>12960</v>
      </c>
      <c r="K242" s="61">
        <f t="shared" si="26"/>
        <v>672</v>
      </c>
    </row>
    <row r="243" spans="1:11" ht="25.5" x14ac:dyDescent="0.2">
      <c r="A243" s="19" t="str">
        <f t="shared" si="23"/>
        <v>5.</v>
      </c>
      <c r="B243" s="20">
        <f t="shared" si="24"/>
        <v>11</v>
      </c>
      <c r="C243" s="8" t="s">
        <v>116</v>
      </c>
      <c r="D243" s="28" t="s">
        <v>5</v>
      </c>
      <c r="E243" s="29">
        <v>6</v>
      </c>
      <c r="G243" s="59">
        <v>0</v>
      </c>
      <c r="H243" s="60">
        <v>98</v>
      </c>
      <c r="I243" s="32"/>
      <c r="J243" s="33">
        <f t="shared" si="25"/>
        <v>0</v>
      </c>
      <c r="K243" s="61">
        <f t="shared" si="26"/>
        <v>588</v>
      </c>
    </row>
    <row r="244" spans="1:11" ht="51" x14ac:dyDescent="0.2">
      <c r="A244" s="19" t="str">
        <f t="shared" si="23"/>
        <v>5.</v>
      </c>
      <c r="B244" s="20">
        <f t="shared" si="24"/>
        <v>12</v>
      </c>
      <c r="C244" s="8" t="s">
        <v>176</v>
      </c>
      <c r="D244" s="28" t="s">
        <v>35</v>
      </c>
      <c r="E244" s="29">
        <v>345</v>
      </c>
      <c r="G244" s="59">
        <v>371.78999999999996</v>
      </c>
      <c r="H244" s="60">
        <v>56</v>
      </c>
      <c r="I244" s="32"/>
      <c r="J244" s="33">
        <f t="shared" si="25"/>
        <v>128267.54999999999</v>
      </c>
      <c r="K244" s="61">
        <f t="shared" si="26"/>
        <v>19320</v>
      </c>
    </row>
    <row r="245" spans="1:11" x14ac:dyDescent="0.2">
      <c r="A245" s="19" t="str">
        <f t="shared" si="23"/>
        <v>5.</v>
      </c>
      <c r="B245" s="20">
        <f t="shared" si="24"/>
        <v>13</v>
      </c>
      <c r="C245" s="8" t="s">
        <v>163</v>
      </c>
      <c r="D245" s="28" t="s">
        <v>12</v>
      </c>
      <c r="E245" s="29">
        <v>6</v>
      </c>
      <c r="G245" s="59">
        <v>1295.46</v>
      </c>
      <c r="H245" s="60">
        <v>2240</v>
      </c>
      <c r="I245" s="32"/>
      <c r="J245" s="33">
        <f t="shared" si="25"/>
        <v>7772.76</v>
      </c>
      <c r="K245" s="61">
        <f t="shared" si="26"/>
        <v>13440</v>
      </c>
    </row>
    <row r="246" spans="1:11" ht="25.5" x14ac:dyDescent="0.2">
      <c r="A246" s="19" t="str">
        <f t="shared" si="23"/>
        <v>5.</v>
      </c>
      <c r="B246" s="20">
        <f t="shared" si="24"/>
        <v>14</v>
      </c>
      <c r="C246" s="8" t="s">
        <v>120</v>
      </c>
      <c r="D246" s="28" t="s">
        <v>5</v>
      </c>
      <c r="E246" s="29">
        <v>6</v>
      </c>
      <c r="G246" s="59">
        <v>0</v>
      </c>
      <c r="H246" s="60">
        <v>84</v>
      </c>
      <c r="I246" s="32"/>
      <c r="J246" s="33">
        <f t="shared" si="25"/>
        <v>0</v>
      </c>
      <c r="K246" s="61">
        <f t="shared" si="26"/>
        <v>504</v>
      </c>
    </row>
    <row r="247" spans="1:11" ht="38.25" x14ac:dyDescent="0.2">
      <c r="A247" s="19" t="str">
        <f t="shared" si="23"/>
        <v>5.</v>
      </c>
      <c r="B247" s="20">
        <f t="shared" si="24"/>
        <v>15</v>
      </c>
      <c r="C247" s="27" t="s">
        <v>177</v>
      </c>
      <c r="D247" s="28" t="s">
        <v>35</v>
      </c>
      <c r="E247" s="29">
        <v>230</v>
      </c>
      <c r="G247" s="59">
        <v>0</v>
      </c>
      <c r="H247" s="60">
        <v>28</v>
      </c>
      <c r="I247" s="32"/>
      <c r="J247" s="33">
        <f t="shared" si="25"/>
        <v>0</v>
      </c>
      <c r="K247" s="61">
        <f t="shared" si="26"/>
        <v>6440</v>
      </c>
    </row>
    <row r="248" spans="1:11" ht="25.5" x14ac:dyDescent="0.2">
      <c r="A248" s="19" t="str">
        <f t="shared" si="23"/>
        <v>5.</v>
      </c>
      <c r="B248" s="20">
        <f t="shared" si="24"/>
        <v>16</v>
      </c>
      <c r="C248" s="8" t="s">
        <v>138</v>
      </c>
      <c r="D248" s="28" t="s">
        <v>35</v>
      </c>
      <c r="E248" s="29">
        <v>65</v>
      </c>
      <c r="G248" s="59">
        <v>0</v>
      </c>
      <c r="H248" s="60">
        <v>84</v>
      </c>
      <c r="I248" s="32"/>
      <c r="J248" s="33">
        <f t="shared" si="25"/>
        <v>0</v>
      </c>
      <c r="K248" s="61">
        <f t="shared" si="26"/>
        <v>5460</v>
      </c>
    </row>
    <row r="249" spans="1:11" ht="38.25" x14ac:dyDescent="0.2">
      <c r="A249" s="19" t="str">
        <f t="shared" si="23"/>
        <v>5.</v>
      </c>
      <c r="B249" s="20">
        <f t="shared" si="24"/>
        <v>17</v>
      </c>
      <c r="C249" s="8" t="s">
        <v>178</v>
      </c>
      <c r="D249" s="28" t="s">
        <v>35</v>
      </c>
      <c r="E249" s="29">
        <v>185</v>
      </c>
      <c r="G249" s="59">
        <v>0</v>
      </c>
      <c r="H249" s="60">
        <v>56</v>
      </c>
      <c r="I249" s="32"/>
      <c r="J249" s="33">
        <f t="shared" si="25"/>
        <v>0</v>
      </c>
      <c r="K249" s="61">
        <f t="shared" si="26"/>
        <v>10360</v>
      </c>
    </row>
    <row r="250" spans="1:11" x14ac:dyDescent="0.2">
      <c r="A250" s="19" t="str">
        <f t="shared" si="23"/>
        <v>5.</v>
      </c>
      <c r="B250" s="20">
        <f t="shared" si="24"/>
        <v>18</v>
      </c>
      <c r="C250" s="22" t="s">
        <v>121</v>
      </c>
      <c r="D250" s="28" t="s">
        <v>44</v>
      </c>
      <c r="E250" s="29">
        <v>10</v>
      </c>
      <c r="G250" s="59">
        <v>0</v>
      </c>
      <c r="H250" s="60">
        <v>280</v>
      </c>
      <c r="I250" s="32"/>
      <c r="J250" s="33">
        <f t="shared" si="25"/>
        <v>0</v>
      </c>
      <c r="K250" s="61">
        <f t="shared" si="26"/>
        <v>2800</v>
      </c>
    </row>
    <row r="251" spans="1:11" ht="51" x14ac:dyDescent="0.2">
      <c r="A251" s="19" t="str">
        <f t="shared" si="23"/>
        <v>5.</v>
      </c>
      <c r="B251" s="20">
        <f t="shared" si="24"/>
        <v>19</v>
      </c>
      <c r="C251" s="8" t="s">
        <v>548</v>
      </c>
      <c r="D251" s="28" t="s">
        <v>35</v>
      </c>
      <c r="E251" s="29">
        <v>100</v>
      </c>
      <c r="G251" s="59">
        <v>634.5</v>
      </c>
      <c r="H251" s="60">
        <v>280</v>
      </c>
      <c r="I251" s="32"/>
      <c r="J251" s="33">
        <f t="shared" si="25"/>
        <v>63450</v>
      </c>
      <c r="K251" s="61">
        <f t="shared" si="26"/>
        <v>28000</v>
      </c>
    </row>
    <row r="252" spans="1:11" ht="51" x14ac:dyDescent="0.2">
      <c r="A252" s="19" t="str">
        <f t="shared" si="23"/>
        <v>5.</v>
      </c>
      <c r="B252" s="20">
        <f t="shared" si="24"/>
        <v>20</v>
      </c>
      <c r="C252" s="8" t="s">
        <v>549</v>
      </c>
      <c r="D252" s="28" t="s">
        <v>35</v>
      </c>
      <c r="E252" s="29">
        <v>90</v>
      </c>
      <c r="G252" s="59">
        <v>540</v>
      </c>
      <c r="H252" s="60">
        <v>280</v>
      </c>
      <c r="I252" s="32"/>
      <c r="J252" s="33">
        <f t="shared" si="25"/>
        <v>48600</v>
      </c>
      <c r="K252" s="61">
        <f t="shared" si="26"/>
        <v>25200</v>
      </c>
    </row>
    <row r="253" spans="1:11" ht="38.25" x14ac:dyDescent="0.2">
      <c r="A253" s="19" t="str">
        <f t="shared" si="23"/>
        <v>5.</v>
      </c>
      <c r="B253" s="20">
        <f t="shared" si="24"/>
        <v>21</v>
      </c>
      <c r="C253" s="8" t="s">
        <v>550</v>
      </c>
      <c r="D253" s="28" t="s">
        <v>5</v>
      </c>
      <c r="E253" s="29">
        <v>240</v>
      </c>
      <c r="G253" s="59">
        <v>37.799999999999997</v>
      </c>
      <c r="H253" s="60">
        <v>28</v>
      </c>
      <c r="I253" s="32"/>
      <c r="J253" s="33">
        <f t="shared" si="25"/>
        <v>9072</v>
      </c>
      <c r="K253" s="61">
        <f t="shared" si="26"/>
        <v>6720</v>
      </c>
    </row>
    <row r="254" spans="1:11" ht="25.5" x14ac:dyDescent="0.2">
      <c r="A254" s="19" t="str">
        <f t="shared" si="23"/>
        <v>5.</v>
      </c>
      <c r="B254" s="20">
        <f t="shared" si="24"/>
        <v>22</v>
      </c>
      <c r="C254" s="8" t="s">
        <v>551</v>
      </c>
      <c r="D254" s="28" t="s">
        <v>5</v>
      </c>
      <c r="E254" s="29">
        <v>140</v>
      </c>
      <c r="G254" s="59">
        <v>37.799999999999997</v>
      </c>
      <c r="H254" s="60">
        <v>28</v>
      </c>
      <c r="I254" s="32"/>
      <c r="J254" s="33">
        <f t="shared" si="25"/>
        <v>5292</v>
      </c>
      <c r="K254" s="61">
        <f t="shared" si="26"/>
        <v>3920</v>
      </c>
    </row>
    <row r="255" spans="1:11" ht="103.5" x14ac:dyDescent="0.2">
      <c r="A255" s="19" t="str">
        <f t="shared" si="23"/>
        <v>5.</v>
      </c>
      <c r="B255" s="20">
        <f t="shared" si="24"/>
        <v>23</v>
      </c>
      <c r="C255" s="22" t="s">
        <v>175</v>
      </c>
      <c r="D255" s="28" t="s">
        <v>5</v>
      </c>
      <c r="E255" s="29">
        <v>2</v>
      </c>
      <c r="G255" s="59">
        <v>227488.5</v>
      </c>
      <c r="H255" s="60">
        <v>4480</v>
      </c>
      <c r="I255" s="32"/>
      <c r="J255" s="33">
        <f t="shared" si="25"/>
        <v>454977</v>
      </c>
      <c r="K255" s="61">
        <f t="shared" si="26"/>
        <v>8960</v>
      </c>
    </row>
    <row r="256" spans="1:11" ht="51" x14ac:dyDescent="0.2">
      <c r="A256" s="19" t="str">
        <f t="shared" si="23"/>
        <v>5.</v>
      </c>
      <c r="B256" s="20">
        <f t="shared" si="24"/>
        <v>24</v>
      </c>
      <c r="C256" s="22" t="s">
        <v>139</v>
      </c>
      <c r="D256" s="28" t="s">
        <v>5</v>
      </c>
      <c r="E256" s="29">
        <v>4</v>
      </c>
      <c r="G256" s="59">
        <v>0</v>
      </c>
      <c r="H256" s="60">
        <v>2240</v>
      </c>
      <c r="I256" s="32"/>
      <c r="J256" s="33">
        <f t="shared" si="25"/>
        <v>0</v>
      </c>
      <c r="K256" s="61">
        <f t="shared" si="26"/>
        <v>8960</v>
      </c>
    </row>
    <row r="257" spans="1:11" ht="38.25" x14ac:dyDescent="0.2">
      <c r="A257" s="19" t="str">
        <f t="shared" si="23"/>
        <v>5.</v>
      </c>
      <c r="B257" s="20">
        <f t="shared" si="24"/>
        <v>25</v>
      </c>
      <c r="C257" s="22" t="s">
        <v>140</v>
      </c>
      <c r="D257" s="28" t="s">
        <v>5</v>
      </c>
      <c r="E257" s="29">
        <v>6</v>
      </c>
      <c r="G257" s="59">
        <v>0</v>
      </c>
      <c r="H257" s="60">
        <v>1680</v>
      </c>
      <c r="I257" s="32"/>
      <c r="J257" s="33">
        <f t="shared" si="25"/>
        <v>0</v>
      </c>
      <c r="K257" s="61">
        <f t="shared" si="26"/>
        <v>10080</v>
      </c>
    </row>
    <row r="258" spans="1:11" ht="51" x14ac:dyDescent="0.2">
      <c r="A258" s="19" t="str">
        <f t="shared" si="23"/>
        <v>5.</v>
      </c>
      <c r="B258" s="20">
        <f t="shared" si="24"/>
        <v>26</v>
      </c>
      <c r="C258" s="8" t="s">
        <v>643</v>
      </c>
      <c r="D258" s="28" t="s">
        <v>35</v>
      </c>
      <c r="E258" s="29">
        <v>1080</v>
      </c>
      <c r="G258" s="59">
        <v>758.97</v>
      </c>
      <c r="H258" s="60">
        <v>70</v>
      </c>
      <c r="I258" s="32"/>
      <c r="J258" s="33">
        <f t="shared" si="25"/>
        <v>819687.6</v>
      </c>
      <c r="K258" s="61">
        <f t="shared" si="26"/>
        <v>75600</v>
      </c>
    </row>
    <row r="259" spans="1:11" ht="51" x14ac:dyDescent="0.2">
      <c r="A259" s="19" t="str">
        <f t="shared" si="23"/>
        <v>5.</v>
      </c>
      <c r="B259" s="20">
        <f t="shared" si="24"/>
        <v>27</v>
      </c>
      <c r="C259" s="8" t="s">
        <v>84</v>
      </c>
      <c r="D259" s="28" t="s">
        <v>5</v>
      </c>
      <c r="E259" s="29">
        <v>100</v>
      </c>
      <c r="G259" s="59">
        <v>162</v>
      </c>
      <c r="H259" s="60">
        <v>112</v>
      </c>
      <c r="I259" s="32"/>
      <c r="J259" s="33">
        <f t="shared" si="25"/>
        <v>16200</v>
      </c>
      <c r="K259" s="61">
        <f t="shared" si="26"/>
        <v>11200</v>
      </c>
    </row>
    <row r="260" spans="1:11" ht="38.25" x14ac:dyDescent="0.2">
      <c r="A260" s="19" t="str">
        <f t="shared" si="23"/>
        <v>5.</v>
      </c>
      <c r="B260" s="20">
        <f t="shared" si="24"/>
        <v>28</v>
      </c>
      <c r="C260" s="8" t="s">
        <v>58</v>
      </c>
      <c r="D260" s="28" t="s">
        <v>35</v>
      </c>
      <c r="E260" s="29">
        <v>65</v>
      </c>
      <c r="G260" s="59">
        <v>634.5</v>
      </c>
      <c r="H260" s="60">
        <v>280</v>
      </c>
      <c r="I260" s="32"/>
      <c r="J260" s="33">
        <f t="shared" si="25"/>
        <v>41242.5</v>
      </c>
      <c r="K260" s="61">
        <f t="shared" si="26"/>
        <v>18200</v>
      </c>
    </row>
    <row r="261" spans="1:11" x14ac:dyDescent="0.2">
      <c r="A261" s="19" t="str">
        <f t="shared" si="23"/>
        <v>5.</v>
      </c>
      <c r="B261" s="20">
        <f t="shared" si="24"/>
        <v>29</v>
      </c>
      <c r="C261" s="8" t="s">
        <v>56</v>
      </c>
      <c r="D261" s="28" t="s">
        <v>35</v>
      </c>
      <c r="E261" s="29">
        <v>285</v>
      </c>
      <c r="G261" s="59">
        <v>29.294999999999998</v>
      </c>
      <c r="H261" s="60">
        <v>33.6</v>
      </c>
      <c r="I261" s="32"/>
      <c r="J261" s="33">
        <f t="shared" si="25"/>
        <v>8349.0749999999989</v>
      </c>
      <c r="K261" s="61">
        <f t="shared" si="26"/>
        <v>9576</v>
      </c>
    </row>
    <row r="262" spans="1:11" ht="51" x14ac:dyDescent="0.2">
      <c r="A262" s="19" t="str">
        <f t="shared" si="23"/>
        <v>5.</v>
      </c>
      <c r="B262" s="20">
        <f t="shared" si="24"/>
        <v>30</v>
      </c>
      <c r="C262" s="8" t="s">
        <v>534</v>
      </c>
      <c r="D262" s="28" t="s">
        <v>5</v>
      </c>
      <c r="E262" s="29">
        <v>26</v>
      </c>
      <c r="G262" s="59">
        <v>1.35</v>
      </c>
      <c r="H262" s="60">
        <v>140</v>
      </c>
      <c r="I262" s="32"/>
      <c r="J262" s="33">
        <f t="shared" si="25"/>
        <v>35.1</v>
      </c>
      <c r="K262" s="61">
        <f t="shared" si="26"/>
        <v>3640</v>
      </c>
    </row>
    <row r="263" spans="1:11" ht="38.25" x14ac:dyDescent="0.2">
      <c r="A263" s="19" t="str">
        <f t="shared" si="23"/>
        <v>5.</v>
      </c>
      <c r="B263" s="20">
        <f t="shared" si="24"/>
        <v>31</v>
      </c>
      <c r="C263" s="8" t="s">
        <v>527</v>
      </c>
      <c r="D263" s="28" t="s">
        <v>5</v>
      </c>
      <c r="E263" s="29">
        <v>28</v>
      </c>
      <c r="G263" s="59">
        <v>0</v>
      </c>
      <c r="H263" s="60">
        <v>560</v>
      </c>
      <c r="I263" s="32"/>
      <c r="J263" s="33">
        <f t="shared" si="25"/>
        <v>0</v>
      </c>
      <c r="K263" s="61">
        <f t="shared" si="26"/>
        <v>15680</v>
      </c>
    </row>
    <row r="264" spans="1:11" ht="38.25" x14ac:dyDescent="0.2">
      <c r="A264" s="19" t="str">
        <f t="shared" si="23"/>
        <v>5.</v>
      </c>
      <c r="B264" s="20">
        <f t="shared" si="24"/>
        <v>32</v>
      </c>
      <c r="C264" s="8" t="s">
        <v>526</v>
      </c>
      <c r="D264" s="28" t="s">
        <v>5</v>
      </c>
      <c r="E264" s="29">
        <v>6</v>
      </c>
      <c r="G264" s="59">
        <v>0</v>
      </c>
      <c r="H264" s="60">
        <v>280</v>
      </c>
      <c r="I264" s="32"/>
      <c r="J264" s="33">
        <f t="shared" si="25"/>
        <v>0</v>
      </c>
      <c r="K264" s="61">
        <f t="shared" si="26"/>
        <v>1680</v>
      </c>
    </row>
    <row r="265" spans="1:11" ht="51" x14ac:dyDescent="0.2">
      <c r="A265" s="19" t="str">
        <f t="shared" si="23"/>
        <v>5.</v>
      </c>
      <c r="B265" s="20">
        <f t="shared" si="24"/>
        <v>33</v>
      </c>
      <c r="C265" s="8" t="s">
        <v>541</v>
      </c>
      <c r="D265" s="28" t="s">
        <v>5</v>
      </c>
      <c r="E265" s="29">
        <v>34</v>
      </c>
      <c r="G265" s="59">
        <v>0</v>
      </c>
      <c r="H265" s="60">
        <v>280</v>
      </c>
      <c r="I265" s="32"/>
      <c r="J265" s="33">
        <f t="shared" ref="J265:J297" si="29">E265*G265</f>
        <v>0</v>
      </c>
      <c r="K265" s="61">
        <f t="shared" ref="K265:K297" si="30">E265*H265</f>
        <v>9520</v>
      </c>
    </row>
    <row r="266" spans="1:11" ht="25.5" x14ac:dyDescent="0.2">
      <c r="A266" s="19" t="str">
        <f t="shared" si="23"/>
        <v>5.</v>
      </c>
      <c r="B266" s="20">
        <f t="shared" si="24"/>
        <v>34</v>
      </c>
      <c r="C266" s="8" t="s">
        <v>124</v>
      </c>
      <c r="D266" s="28" t="s">
        <v>35</v>
      </c>
      <c r="E266" s="29">
        <v>715</v>
      </c>
      <c r="G266" s="59">
        <v>589.54499999999996</v>
      </c>
      <c r="H266" s="60">
        <v>56</v>
      </c>
      <c r="I266" s="32"/>
      <c r="J266" s="33">
        <f t="shared" si="29"/>
        <v>421524.67499999999</v>
      </c>
      <c r="K266" s="61">
        <f t="shared" si="30"/>
        <v>40040</v>
      </c>
    </row>
    <row r="267" spans="1:11" ht="38.25" x14ac:dyDescent="0.2">
      <c r="A267" s="19" t="str">
        <f t="shared" si="23"/>
        <v>5.</v>
      </c>
      <c r="B267" s="20">
        <f t="shared" si="24"/>
        <v>35</v>
      </c>
      <c r="C267" s="8" t="s">
        <v>125</v>
      </c>
      <c r="D267" s="28" t="s">
        <v>5</v>
      </c>
      <c r="E267" s="29">
        <v>36</v>
      </c>
      <c r="G267" s="59">
        <v>101.25</v>
      </c>
      <c r="H267" s="60">
        <v>98</v>
      </c>
      <c r="I267" s="32"/>
      <c r="J267" s="33">
        <f t="shared" si="29"/>
        <v>3645</v>
      </c>
      <c r="K267" s="61">
        <f t="shared" si="30"/>
        <v>3528</v>
      </c>
    </row>
    <row r="268" spans="1:11" ht="25.5" x14ac:dyDescent="0.2">
      <c r="A268" s="19" t="str">
        <f t="shared" si="23"/>
        <v>5.</v>
      </c>
      <c r="B268" s="20">
        <f t="shared" si="24"/>
        <v>36</v>
      </c>
      <c r="C268" s="8" t="s">
        <v>528</v>
      </c>
      <c r="D268" s="28" t="s">
        <v>35</v>
      </c>
      <c r="E268" s="29">
        <v>505</v>
      </c>
      <c r="G268" s="59">
        <v>248.39999999999998</v>
      </c>
      <c r="H268" s="60">
        <v>56</v>
      </c>
      <c r="I268" s="32"/>
      <c r="J268" s="33">
        <f t="shared" si="29"/>
        <v>125441.99999999999</v>
      </c>
      <c r="K268" s="61">
        <f t="shared" si="30"/>
        <v>28280</v>
      </c>
    </row>
    <row r="269" spans="1:11" ht="25.5" x14ac:dyDescent="0.2">
      <c r="A269" s="19" t="str">
        <f t="shared" si="23"/>
        <v>5.</v>
      </c>
      <c r="B269" s="20">
        <f t="shared" si="24"/>
        <v>37</v>
      </c>
      <c r="C269" s="8" t="s">
        <v>65</v>
      </c>
      <c r="D269" s="28" t="s">
        <v>5</v>
      </c>
      <c r="E269" s="29">
        <v>45</v>
      </c>
      <c r="G269" s="59">
        <v>217.89</v>
      </c>
      <c r="H269" s="60">
        <v>560</v>
      </c>
      <c r="I269" s="32"/>
      <c r="J269" s="33">
        <f t="shared" si="29"/>
        <v>9805.0499999999993</v>
      </c>
      <c r="K269" s="61">
        <f t="shared" si="30"/>
        <v>25200</v>
      </c>
    </row>
    <row r="270" spans="1:11" ht="25.5" x14ac:dyDescent="0.2">
      <c r="A270" s="19" t="str">
        <f t="shared" si="23"/>
        <v>5.</v>
      </c>
      <c r="B270" s="20">
        <f t="shared" si="24"/>
        <v>38</v>
      </c>
      <c r="C270" s="8" t="s">
        <v>529</v>
      </c>
      <c r="D270" s="28" t="s">
        <v>35</v>
      </c>
      <c r="E270" s="29">
        <v>55</v>
      </c>
      <c r="G270" s="59">
        <v>133.65</v>
      </c>
      <c r="H270" s="60">
        <v>42</v>
      </c>
      <c r="I270" s="32"/>
      <c r="J270" s="33">
        <f t="shared" si="29"/>
        <v>7350.75</v>
      </c>
      <c r="K270" s="61">
        <f t="shared" si="30"/>
        <v>2310</v>
      </c>
    </row>
    <row r="271" spans="1:11" ht="25.5" x14ac:dyDescent="0.2">
      <c r="A271" s="19" t="str">
        <f t="shared" si="23"/>
        <v>5.</v>
      </c>
      <c r="B271" s="20">
        <f t="shared" si="24"/>
        <v>39</v>
      </c>
      <c r="C271" s="8" t="s">
        <v>66</v>
      </c>
      <c r="D271" s="28" t="s">
        <v>5</v>
      </c>
      <c r="E271" s="29">
        <v>4</v>
      </c>
      <c r="G271" s="59">
        <v>125.95499999999998</v>
      </c>
      <c r="H271" s="60">
        <v>420</v>
      </c>
      <c r="I271" s="32"/>
      <c r="J271" s="33">
        <f t="shared" si="29"/>
        <v>503.81999999999994</v>
      </c>
      <c r="K271" s="61">
        <f t="shared" si="30"/>
        <v>1680</v>
      </c>
    </row>
    <row r="272" spans="1:11" ht="25.5" x14ac:dyDescent="0.2">
      <c r="A272" s="19" t="str">
        <f t="shared" si="23"/>
        <v>5.</v>
      </c>
      <c r="B272" s="20">
        <f t="shared" si="24"/>
        <v>40</v>
      </c>
      <c r="C272" s="8" t="s">
        <v>530</v>
      </c>
      <c r="D272" s="28" t="s">
        <v>35</v>
      </c>
      <c r="E272" s="29">
        <v>40</v>
      </c>
      <c r="G272" s="59">
        <v>109.35</v>
      </c>
      <c r="H272" s="60">
        <v>39.200000000000003</v>
      </c>
      <c r="I272" s="32"/>
      <c r="J272" s="33">
        <f t="shared" si="29"/>
        <v>4374</v>
      </c>
      <c r="K272" s="61">
        <f t="shared" si="30"/>
        <v>1568</v>
      </c>
    </row>
    <row r="273" spans="1:11" ht="25.5" x14ac:dyDescent="0.2">
      <c r="A273" s="19" t="str">
        <f t="shared" si="23"/>
        <v>5.</v>
      </c>
      <c r="B273" s="20">
        <f t="shared" si="24"/>
        <v>41</v>
      </c>
      <c r="C273" s="8" t="s">
        <v>532</v>
      </c>
      <c r="D273" s="28" t="s">
        <v>5</v>
      </c>
      <c r="E273" s="29">
        <v>6</v>
      </c>
      <c r="G273" s="59">
        <v>98.820000000000007</v>
      </c>
      <c r="H273" s="60">
        <v>364</v>
      </c>
      <c r="I273" s="32"/>
      <c r="J273" s="33">
        <f t="shared" si="29"/>
        <v>592.92000000000007</v>
      </c>
      <c r="K273" s="61">
        <f t="shared" si="30"/>
        <v>2184</v>
      </c>
    </row>
    <row r="274" spans="1:11" ht="25.5" x14ac:dyDescent="0.2">
      <c r="A274" s="19" t="str">
        <f t="shared" si="23"/>
        <v>5.</v>
      </c>
      <c r="B274" s="20">
        <f t="shared" si="24"/>
        <v>42</v>
      </c>
      <c r="C274" s="8" t="s">
        <v>606</v>
      </c>
      <c r="D274" s="28" t="s">
        <v>35</v>
      </c>
      <c r="E274" s="29">
        <v>115</v>
      </c>
      <c r="G274" s="59">
        <v>15.66</v>
      </c>
      <c r="H274" s="60">
        <v>19.600000000000001</v>
      </c>
      <c r="I274" s="32"/>
      <c r="J274" s="33">
        <f t="shared" si="29"/>
        <v>1800.9</v>
      </c>
      <c r="K274" s="61">
        <f t="shared" si="30"/>
        <v>2254</v>
      </c>
    </row>
    <row r="275" spans="1:11" ht="25.5" x14ac:dyDescent="0.2">
      <c r="A275" s="19" t="str">
        <f t="shared" si="23"/>
        <v>5.</v>
      </c>
      <c r="B275" s="20">
        <f t="shared" si="24"/>
        <v>43</v>
      </c>
      <c r="C275" s="8" t="s">
        <v>607</v>
      </c>
      <c r="D275" s="28" t="s">
        <v>5</v>
      </c>
      <c r="E275" s="29">
        <v>10</v>
      </c>
      <c r="G275" s="59">
        <v>4.05</v>
      </c>
      <c r="H275" s="60">
        <v>42</v>
      </c>
      <c r="I275" s="32"/>
      <c r="J275" s="33">
        <f t="shared" si="29"/>
        <v>40.5</v>
      </c>
      <c r="K275" s="61">
        <f t="shared" si="30"/>
        <v>420</v>
      </c>
    </row>
    <row r="276" spans="1:11" ht="25.5" x14ac:dyDescent="0.2">
      <c r="A276" s="19" t="str">
        <f t="shared" si="23"/>
        <v>5.</v>
      </c>
      <c r="B276" s="20">
        <f t="shared" si="24"/>
        <v>44</v>
      </c>
      <c r="C276" s="8" t="s">
        <v>531</v>
      </c>
      <c r="D276" s="28" t="s">
        <v>35</v>
      </c>
      <c r="E276" s="29">
        <v>50</v>
      </c>
      <c r="G276" s="59">
        <v>481.95</v>
      </c>
      <c r="H276" s="60">
        <v>50.4</v>
      </c>
      <c r="I276" s="32"/>
      <c r="J276" s="33">
        <f t="shared" si="29"/>
        <v>24097.5</v>
      </c>
      <c r="K276" s="61">
        <f t="shared" si="30"/>
        <v>2520</v>
      </c>
    </row>
    <row r="277" spans="1:11" ht="25.5" x14ac:dyDescent="0.2">
      <c r="A277" s="19" t="str">
        <f t="shared" si="23"/>
        <v>5.</v>
      </c>
      <c r="B277" s="20">
        <f t="shared" si="24"/>
        <v>45</v>
      </c>
      <c r="C277" s="8" t="s">
        <v>533</v>
      </c>
      <c r="D277" s="28" t="s">
        <v>35</v>
      </c>
      <c r="E277" s="29">
        <v>30</v>
      </c>
      <c r="G277" s="59">
        <v>43.2</v>
      </c>
      <c r="H277" s="60">
        <v>28</v>
      </c>
      <c r="I277" s="32"/>
      <c r="J277" s="33">
        <f t="shared" si="29"/>
        <v>1296</v>
      </c>
      <c r="K277" s="61">
        <f t="shared" si="30"/>
        <v>840</v>
      </c>
    </row>
    <row r="278" spans="1:11" ht="25.5" x14ac:dyDescent="0.2">
      <c r="A278" s="19" t="str">
        <f t="shared" si="23"/>
        <v>5.</v>
      </c>
      <c r="B278" s="20">
        <f t="shared" si="24"/>
        <v>46</v>
      </c>
      <c r="C278" s="8" t="s">
        <v>86</v>
      </c>
      <c r="D278" s="28" t="s">
        <v>5</v>
      </c>
      <c r="E278" s="29">
        <v>2</v>
      </c>
      <c r="G278" s="59">
        <v>4.05</v>
      </c>
      <c r="H278" s="60">
        <v>42</v>
      </c>
      <c r="I278" s="32"/>
      <c r="J278" s="33">
        <f t="shared" si="29"/>
        <v>8.1</v>
      </c>
      <c r="K278" s="61">
        <f t="shared" si="30"/>
        <v>84</v>
      </c>
    </row>
    <row r="279" spans="1:11" ht="25.5" x14ac:dyDescent="0.2">
      <c r="A279" s="19" t="str">
        <f t="shared" si="23"/>
        <v>5.</v>
      </c>
      <c r="B279" s="20">
        <f t="shared" si="24"/>
        <v>47</v>
      </c>
      <c r="C279" s="8" t="s">
        <v>64</v>
      </c>
      <c r="D279" s="28" t="s">
        <v>35</v>
      </c>
      <c r="E279" s="29">
        <v>65</v>
      </c>
      <c r="G279" s="59">
        <v>12.285</v>
      </c>
      <c r="H279" s="60">
        <v>16.8</v>
      </c>
      <c r="I279" s="32"/>
      <c r="J279" s="33">
        <f t="shared" si="29"/>
        <v>798.52499999999998</v>
      </c>
      <c r="K279" s="61">
        <f t="shared" si="30"/>
        <v>1092</v>
      </c>
    </row>
    <row r="280" spans="1:11" ht="25.5" x14ac:dyDescent="0.2">
      <c r="A280" s="19" t="str">
        <f t="shared" si="23"/>
        <v>5.</v>
      </c>
      <c r="B280" s="20">
        <f t="shared" si="24"/>
        <v>48</v>
      </c>
      <c r="C280" s="8" t="s">
        <v>68</v>
      </c>
      <c r="D280" s="28" t="s">
        <v>5</v>
      </c>
      <c r="E280" s="29">
        <v>8</v>
      </c>
      <c r="G280" s="59">
        <v>1.35</v>
      </c>
      <c r="H280" s="60">
        <v>42</v>
      </c>
      <c r="I280" s="32"/>
      <c r="J280" s="33">
        <f t="shared" si="29"/>
        <v>10.8</v>
      </c>
      <c r="K280" s="61">
        <f t="shared" si="30"/>
        <v>336</v>
      </c>
    </row>
    <row r="281" spans="1:11" x14ac:dyDescent="0.2">
      <c r="A281" s="19" t="str">
        <f t="shared" si="23"/>
        <v>5.</v>
      </c>
      <c r="B281" s="20">
        <f t="shared" si="24"/>
        <v>49</v>
      </c>
      <c r="C281" s="8" t="s">
        <v>535</v>
      </c>
      <c r="D281" s="28" t="s">
        <v>35</v>
      </c>
      <c r="E281" s="29">
        <v>30</v>
      </c>
      <c r="G281" s="59">
        <v>64.260000000000005</v>
      </c>
      <c r="H281" s="60">
        <v>42</v>
      </c>
      <c r="I281" s="32"/>
      <c r="J281" s="33">
        <f t="shared" si="29"/>
        <v>1927.8000000000002</v>
      </c>
      <c r="K281" s="61">
        <f t="shared" si="30"/>
        <v>1260</v>
      </c>
    </row>
    <row r="282" spans="1:11" ht="25.5" x14ac:dyDescent="0.2">
      <c r="A282" s="19" t="str">
        <f t="shared" si="23"/>
        <v>5.</v>
      </c>
      <c r="B282" s="20">
        <f t="shared" si="24"/>
        <v>50</v>
      </c>
      <c r="C282" s="8" t="s">
        <v>536</v>
      </c>
      <c r="D282" s="28" t="s">
        <v>5</v>
      </c>
      <c r="E282" s="29">
        <v>2</v>
      </c>
      <c r="G282" s="59">
        <v>4.05</v>
      </c>
      <c r="H282" s="60">
        <v>196</v>
      </c>
      <c r="I282" s="32"/>
      <c r="J282" s="33">
        <f t="shared" si="29"/>
        <v>8.1</v>
      </c>
      <c r="K282" s="61">
        <f t="shared" si="30"/>
        <v>392</v>
      </c>
    </row>
    <row r="283" spans="1:11" x14ac:dyDescent="0.2">
      <c r="A283" s="19" t="str">
        <f t="shared" si="23"/>
        <v>5.</v>
      </c>
      <c r="B283" s="20">
        <f t="shared" si="24"/>
        <v>51</v>
      </c>
      <c r="C283" s="8" t="s">
        <v>96</v>
      </c>
      <c r="D283" s="28" t="s">
        <v>35</v>
      </c>
      <c r="E283" s="29">
        <v>30</v>
      </c>
      <c r="G283" s="59">
        <v>12.015000000000001</v>
      </c>
      <c r="H283" s="60">
        <v>19.600000000000001</v>
      </c>
      <c r="I283" s="32"/>
      <c r="J283" s="33">
        <f t="shared" si="29"/>
        <v>360.45000000000005</v>
      </c>
      <c r="K283" s="61">
        <f t="shared" si="30"/>
        <v>588</v>
      </c>
    </row>
    <row r="284" spans="1:11" ht="25.5" x14ac:dyDescent="0.2">
      <c r="A284" s="19" t="str">
        <f t="shared" si="23"/>
        <v>5.</v>
      </c>
      <c r="B284" s="20">
        <f t="shared" si="24"/>
        <v>52</v>
      </c>
      <c r="C284" s="8" t="s">
        <v>100</v>
      </c>
      <c r="D284" s="28" t="s">
        <v>5</v>
      </c>
      <c r="E284" s="29">
        <v>1</v>
      </c>
      <c r="G284" s="59">
        <v>1.35</v>
      </c>
      <c r="H284" s="60">
        <v>42</v>
      </c>
      <c r="I284" s="32"/>
      <c r="J284" s="33">
        <f t="shared" si="29"/>
        <v>1.35</v>
      </c>
      <c r="K284" s="61">
        <f t="shared" si="30"/>
        <v>42</v>
      </c>
    </row>
    <row r="285" spans="1:11" x14ac:dyDescent="0.2">
      <c r="A285" s="19" t="str">
        <f t="shared" si="23"/>
        <v>5.</v>
      </c>
      <c r="B285" s="20">
        <f t="shared" si="24"/>
        <v>53</v>
      </c>
      <c r="C285" s="8" t="s">
        <v>537</v>
      </c>
      <c r="D285" s="28" t="s">
        <v>35</v>
      </c>
      <c r="E285" s="29">
        <v>80</v>
      </c>
      <c r="G285" s="59">
        <v>47.25</v>
      </c>
      <c r="H285" s="60">
        <v>16.8</v>
      </c>
      <c r="I285" s="32"/>
      <c r="J285" s="33">
        <f t="shared" si="29"/>
        <v>3780</v>
      </c>
      <c r="K285" s="61">
        <f t="shared" si="30"/>
        <v>1344</v>
      </c>
    </row>
    <row r="286" spans="1:11" ht="25.5" x14ac:dyDescent="0.2">
      <c r="A286" s="19" t="str">
        <f t="shared" si="23"/>
        <v>5.</v>
      </c>
      <c r="B286" s="20">
        <f t="shared" si="24"/>
        <v>54</v>
      </c>
      <c r="C286" s="8" t="s">
        <v>538</v>
      </c>
      <c r="D286" s="28" t="s">
        <v>5</v>
      </c>
      <c r="E286" s="29">
        <v>8</v>
      </c>
      <c r="G286" s="59">
        <v>6.75</v>
      </c>
      <c r="H286" s="60">
        <v>42</v>
      </c>
      <c r="I286" s="32"/>
      <c r="J286" s="33">
        <f t="shared" si="29"/>
        <v>54</v>
      </c>
      <c r="K286" s="61">
        <f t="shared" si="30"/>
        <v>336</v>
      </c>
    </row>
    <row r="287" spans="1:11" x14ac:dyDescent="0.2">
      <c r="A287" s="19" t="str">
        <f t="shared" si="23"/>
        <v>5.</v>
      </c>
      <c r="B287" s="20">
        <f t="shared" si="24"/>
        <v>55</v>
      </c>
      <c r="C287" s="8" t="s">
        <v>640</v>
      </c>
      <c r="D287" s="28" t="s">
        <v>35</v>
      </c>
      <c r="E287" s="29">
        <v>25</v>
      </c>
      <c r="G287" s="59">
        <v>60.75</v>
      </c>
      <c r="H287" s="60">
        <v>14</v>
      </c>
      <c r="I287" s="32"/>
      <c r="J287" s="33">
        <f t="shared" si="29"/>
        <v>1518.75</v>
      </c>
      <c r="K287" s="61">
        <f t="shared" si="30"/>
        <v>350</v>
      </c>
    </row>
    <row r="288" spans="1:11" ht="25.5" x14ac:dyDescent="0.2">
      <c r="A288" s="19" t="str">
        <f t="shared" si="23"/>
        <v>5.</v>
      </c>
      <c r="B288" s="20">
        <f t="shared" si="24"/>
        <v>56</v>
      </c>
      <c r="C288" s="8" t="s">
        <v>641</v>
      </c>
      <c r="D288" s="28" t="s">
        <v>5</v>
      </c>
      <c r="E288" s="29">
        <v>6</v>
      </c>
      <c r="G288" s="59">
        <v>6.75</v>
      </c>
      <c r="H288" s="60">
        <v>42</v>
      </c>
      <c r="I288" s="32"/>
      <c r="J288" s="33">
        <f t="shared" si="29"/>
        <v>40.5</v>
      </c>
      <c r="K288" s="61">
        <f t="shared" si="30"/>
        <v>252</v>
      </c>
    </row>
    <row r="289" spans="1:11" ht="25.5" x14ac:dyDescent="0.2">
      <c r="A289" s="19" t="str">
        <f t="shared" si="23"/>
        <v>5.</v>
      </c>
      <c r="B289" s="20">
        <f t="shared" si="24"/>
        <v>57</v>
      </c>
      <c r="C289" s="8" t="s">
        <v>539</v>
      </c>
      <c r="D289" s="28" t="s">
        <v>5</v>
      </c>
      <c r="E289" s="29">
        <v>1</v>
      </c>
      <c r="G289" s="59">
        <v>607.5</v>
      </c>
      <c r="H289" s="60">
        <v>196</v>
      </c>
      <c r="I289" s="32"/>
      <c r="J289" s="33">
        <f t="shared" si="29"/>
        <v>607.5</v>
      </c>
      <c r="K289" s="61">
        <f t="shared" si="30"/>
        <v>196</v>
      </c>
    </row>
    <row r="290" spans="1:11" ht="25.5" x14ac:dyDescent="0.2">
      <c r="A290" s="19" t="str">
        <f t="shared" si="23"/>
        <v>5.</v>
      </c>
      <c r="B290" s="20">
        <f t="shared" si="24"/>
        <v>58</v>
      </c>
      <c r="C290" s="8" t="s">
        <v>540</v>
      </c>
      <c r="D290" s="28" t="s">
        <v>5</v>
      </c>
      <c r="E290" s="29">
        <v>6</v>
      </c>
      <c r="G290" s="59">
        <v>0</v>
      </c>
      <c r="H290" s="60">
        <v>140</v>
      </c>
      <c r="I290" s="32"/>
      <c r="J290" s="33">
        <f t="shared" si="29"/>
        <v>0</v>
      </c>
      <c r="K290" s="61">
        <f t="shared" si="30"/>
        <v>840</v>
      </c>
    </row>
    <row r="291" spans="1:11" ht="63.75" x14ac:dyDescent="0.2">
      <c r="A291" s="19" t="str">
        <f t="shared" si="23"/>
        <v>5.</v>
      </c>
      <c r="B291" s="20">
        <f t="shared" si="24"/>
        <v>59</v>
      </c>
      <c r="C291" s="8" t="s">
        <v>542</v>
      </c>
      <c r="D291" s="28" t="s">
        <v>5</v>
      </c>
      <c r="E291" s="29">
        <v>28</v>
      </c>
      <c r="G291" s="59">
        <v>719.68500000000006</v>
      </c>
      <c r="H291" s="60">
        <v>560</v>
      </c>
      <c r="I291" s="32"/>
      <c r="J291" s="33">
        <f t="shared" si="29"/>
        <v>20151.18</v>
      </c>
      <c r="K291" s="61">
        <f t="shared" si="30"/>
        <v>15680</v>
      </c>
    </row>
    <row r="292" spans="1:11" ht="63.75" x14ac:dyDescent="0.2">
      <c r="A292" s="19" t="str">
        <f t="shared" si="23"/>
        <v>5.</v>
      </c>
      <c r="B292" s="20">
        <f t="shared" si="24"/>
        <v>60</v>
      </c>
      <c r="C292" s="8" t="s">
        <v>543</v>
      </c>
      <c r="D292" s="28" t="s">
        <v>5</v>
      </c>
      <c r="E292" s="29">
        <v>6</v>
      </c>
      <c r="G292" s="59">
        <v>477.495</v>
      </c>
      <c r="H292" s="60">
        <v>420</v>
      </c>
      <c r="I292" s="32"/>
      <c r="J292" s="33">
        <f t="shared" si="29"/>
        <v>2864.9700000000003</v>
      </c>
      <c r="K292" s="61">
        <f t="shared" si="30"/>
        <v>2520</v>
      </c>
    </row>
    <row r="293" spans="1:11" ht="38.25" x14ac:dyDescent="0.2">
      <c r="A293" s="19" t="str">
        <f t="shared" si="23"/>
        <v>5.</v>
      </c>
      <c r="B293" s="20">
        <f t="shared" si="24"/>
        <v>61</v>
      </c>
      <c r="C293" s="8" t="s">
        <v>552</v>
      </c>
      <c r="D293" s="28" t="s">
        <v>5</v>
      </c>
      <c r="E293" s="29">
        <v>1</v>
      </c>
      <c r="G293" s="59">
        <v>8748</v>
      </c>
      <c r="H293" s="60">
        <v>840</v>
      </c>
      <c r="I293" s="32"/>
      <c r="J293" s="33">
        <f t="shared" si="29"/>
        <v>8748</v>
      </c>
      <c r="K293" s="61">
        <f t="shared" si="30"/>
        <v>840</v>
      </c>
    </row>
    <row r="294" spans="1:11" ht="25.5" x14ac:dyDescent="0.2">
      <c r="A294" s="19" t="str">
        <f t="shared" si="23"/>
        <v>5.</v>
      </c>
      <c r="B294" s="20">
        <f t="shared" si="24"/>
        <v>62</v>
      </c>
      <c r="C294" s="8" t="s">
        <v>553</v>
      </c>
      <c r="D294" s="28" t="s">
        <v>5</v>
      </c>
      <c r="E294" s="29">
        <v>1</v>
      </c>
      <c r="G294" s="59">
        <v>33399</v>
      </c>
      <c r="H294" s="60">
        <v>3360</v>
      </c>
      <c r="I294" s="32"/>
      <c r="J294" s="33">
        <f t="shared" si="29"/>
        <v>33399</v>
      </c>
      <c r="K294" s="61">
        <f t="shared" si="30"/>
        <v>3360</v>
      </c>
    </row>
    <row r="295" spans="1:11" ht="25.5" x14ac:dyDescent="0.2">
      <c r="A295" s="19" t="str">
        <f t="shared" si="23"/>
        <v>5.</v>
      </c>
      <c r="B295" s="20">
        <f t="shared" si="24"/>
        <v>63</v>
      </c>
      <c r="C295" s="8" t="s">
        <v>544</v>
      </c>
      <c r="D295" s="28" t="s">
        <v>44</v>
      </c>
      <c r="E295" s="29">
        <v>46</v>
      </c>
      <c r="G295" s="59">
        <v>0</v>
      </c>
      <c r="H295" s="60">
        <v>420</v>
      </c>
      <c r="I295" s="32"/>
      <c r="J295" s="33">
        <f t="shared" si="29"/>
        <v>0</v>
      </c>
      <c r="K295" s="61">
        <f t="shared" si="30"/>
        <v>19320</v>
      </c>
    </row>
    <row r="296" spans="1:11" ht="76.5" x14ac:dyDescent="0.2">
      <c r="A296" s="19" t="str">
        <f t="shared" si="23"/>
        <v>5.</v>
      </c>
      <c r="B296" s="20">
        <f t="shared" si="24"/>
        <v>64</v>
      </c>
      <c r="C296" s="22" t="s">
        <v>545</v>
      </c>
      <c r="D296" s="28" t="s">
        <v>44</v>
      </c>
      <c r="E296" s="29">
        <v>120</v>
      </c>
      <c r="G296" s="59">
        <v>0</v>
      </c>
      <c r="H296" s="60">
        <v>420</v>
      </c>
      <c r="I296" s="32"/>
      <c r="J296" s="33">
        <f t="shared" si="29"/>
        <v>0</v>
      </c>
      <c r="K296" s="61">
        <f t="shared" si="30"/>
        <v>50400</v>
      </c>
    </row>
    <row r="297" spans="1:11" ht="76.5" x14ac:dyDescent="0.2">
      <c r="A297" s="19" t="str">
        <f>A296</f>
        <v>5.</v>
      </c>
      <c r="B297" s="20">
        <f>B296+1</f>
        <v>65</v>
      </c>
      <c r="C297" s="22" t="s">
        <v>547</v>
      </c>
      <c r="D297" s="28" t="s">
        <v>12</v>
      </c>
      <c r="E297" s="29">
        <v>1</v>
      </c>
      <c r="G297" s="59">
        <v>20250</v>
      </c>
      <c r="H297" s="60">
        <v>16800</v>
      </c>
      <c r="I297" s="32"/>
      <c r="J297" s="33">
        <f t="shared" si="29"/>
        <v>20250</v>
      </c>
      <c r="K297" s="61">
        <f t="shared" si="30"/>
        <v>16800</v>
      </c>
    </row>
    <row r="298" spans="1:11" x14ac:dyDescent="0.2">
      <c r="A298" s="17"/>
      <c r="B298" s="18"/>
      <c r="C298" s="14"/>
      <c r="D298" s="28"/>
      <c r="E298" s="29"/>
      <c r="G298" s="59">
        <v>0</v>
      </c>
      <c r="H298" s="60">
        <v>0</v>
      </c>
      <c r="I298" s="32"/>
      <c r="J298" s="57"/>
      <c r="K298" s="58"/>
    </row>
    <row r="299" spans="1:11" x14ac:dyDescent="0.2">
      <c r="A299" s="17"/>
      <c r="B299" s="18"/>
      <c r="C299" s="14"/>
      <c r="D299" s="28"/>
      <c r="E299" s="29"/>
      <c r="G299" s="59">
        <v>0</v>
      </c>
      <c r="H299" s="60">
        <v>0</v>
      </c>
      <c r="I299" s="32"/>
      <c r="J299" s="66">
        <f>SUM(J233:J298)</f>
        <v>3409267.7250000001</v>
      </c>
      <c r="K299" s="67">
        <f>SUM(K233:K298)</f>
        <v>564088</v>
      </c>
    </row>
    <row r="300" spans="1:11" ht="25.5" x14ac:dyDescent="0.2">
      <c r="A300" s="17" t="s">
        <v>16</v>
      </c>
      <c r="B300" s="18">
        <v>0</v>
      </c>
      <c r="C300" s="14" t="s">
        <v>638</v>
      </c>
      <c r="D300" s="28"/>
      <c r="E300" s="29"/>
      <c r="G300" s="59">
        <v>0</v>
      </c>
      <c r="H300" s="60">
        <v>0</v>
      </c>
      <c r="I300" s="32"/>
      <c r="J300" s="57"/>
      <c r="K300" s="65">
        <f>J299+K299</f>
        <v>3973355.7250000001</v>
      </c>
    </row>
    <row r="301" spans="1:11" x14ac:dyDescent="0.2">
      <c r="A301" s="17"/>
      <c r="B301" s="18"/>
      <c r="C301" s="14"/>
      <c r="D301" s="28"/>
      <c r="E301" s="29"/>
      <c r="G301" s="59">
        <v>0</v>
      </c>
      <c r="H301" s="60">
        <v>0</v>
      </c>
      <c r="I301" s="32"/>
      <c r="J301" s="57"/>
      <c r="K301" s="58"/>
    </row>
    <row r="302" spans="1:11" x14ac:dyDescent="0.2">
      <c r="A302" s="17"/>
      <c r="B302" s="18"/>
      <c r="C302" s="14"/>
      <c r="D302" s="28"/>
      <c r="E302" s="29"/>
      <c r="G302" s="59">
        <v>0</v>
      </c>
      <c r="H302" s="60">
        <v>0</v>
      </c>
      <c r="I302" s="32"/>
      <c r="J302" s="57"/>
      <c r="K302" s="58"/>
    </row>
    <row r="303" spans="1:11" x14ac:dyDescent="0.2">
      <c r="A303" s="17"/>
      <c r="B303" s="18"/>
      <c r="C303" s="14"/>
      <c r="D303" s="28"/>
      <c r="E303" s="29"/>
      <c r="G303" s="59">
        <v>0</v>
      </c>
      <c r="H303" s="60">
        <v>0</v>
      </c>
      <c r="I303" s="32"/>
      <c r="J303" s="57"/>
      <c r="K303" s="58"/>
    </row>
    <row r="304" spans="1:11" x14ac:dyDescent="0.2">
      <c r="A304" s="17"/>
      <c r="B304" s="18"/>
      <c r="C304" s="14"/>
      <c r="D304" s="28"/>
      <c r="E304" s="29"/>
      <c r="G304" s="59">
        <v>0</v>
      </c>
      <c r="H304" s="60">
        <v>0</v>
      </c>
      <c r="I304" s="32"/>
      <c r="J304" s="57"/>
      <c r="K304" s="58"/>
    </row>
    <row r="305" spans="1:11" x14ac:dyDescent="0.2">
      <c r="A305" s="17"/>
      <c r="B305" s="18"/>
      <c r="C305" s="14"/>
      <c r="D305" s="28"/>
      <c r="E305" s="29"/>
      <c r="G305" s="59">
        <v>0</v>
      </c>
      <c r="H305" s="60">
        <v>0</v>
      </c>
      <c r="I305" s="32"/>
      <c r="J305" s="57"/>
      <c r="K305" s="58"/>
    </row>
    <row r="306" spans="1:11" x14ac:dyDescent="0.2">
      <c r="A306" s="17"/>
      <c r="B306" s="18"/>
      <c r="C306" s="14"/>
      <c r="D306" s="28"/>
      <c r="E306" s="29"/>
      <c r="G306" s="59">
        <v>0</v>
      </c>
      <c r="H306" s="60">
        <v>0</v>
      </c>
      <c r="I306" s="32"/>
      <c r="J306" s="57"/>
      <c r="K306" s="58"/>
    </row>
    <row r="307" spans="1:11" x14ac:dyDescent="0.2">
      <c r="A307" s="17"/>
      <c r="B307" s="18"/>
      <c r="C307" s="14"/>
      <c r="D307" s="28"/>
      <c r="E307" s="29"/>
      <c r="G307" s="59">
        <v>0</v>
      </c>
      <c r="H307" s="60">
        <v>0</v>
      </c>
      <c r="I307" s="32"/>
      <c r="J307" s="57"/>
      <c r="K307" s="58"/>
    </row>
    <row r="308" spans="1:11" ht="25.5" x14ac:dyDescent="0.2">
      <c r="A308" s="17" t="s">
        <v>17</v>
      </c>
      <c r="B308" s="18">
        <v>0</v>
      </c>
      <c r="C308" s="14" t="s">
        <v>182</v>
      </c>
      <c r="D308" s="28"/>
      <c r="E308" s="29"/>
      <c r="G308" s="59">
        <v>0</v>
      </c>
      <c r="H308" s="60">
        <v>0</v>
      </c>
      <c r="I308" s="32"/>
      <c r="J308" s="57"/>
      <c r="K308" s="58"/>
    </row>
    <row r="309" spans="1:11" ht="25.5" x14ac:dyDescent="0.2">
      <c r="A309" s="19" t="str">
        <f t="shared" ref="A309:A613" si="31">A308</f>
        <v>6.</v>
      </c>
      <c r="B309" s="20">
        <f t="shared" ref="B309:B613" si="32">B308+1</f>
        <v>1</v>
      </c>
      <c r="C309" s="8" t="s">
        <v>183</v>
      </c>
      <c r="D309" s="28" t="s">
        <v>5</v>
      </c>
      <c r="E309" s="29">
        <v>2</v>
      </c>
      <c r="G309" s="59">
        <v>15113.385</v>
      </c>
      <c r="H309" s="60">
        <v>0</v>
      </c>
      <c r="I309" s="32"/>
      <c r="J309" s="33">
        <f t="shared" ref="J309:J340" si="33">E309*G309</f>
        <v>30226.77</v>
      </c>
      <c r="K309" s="61">
        <f t="shared" ref="K309:K340" si="34">E309*H309</f>
        <v>0</v>
      </c>
    </row>
    <row r="310" spans="1:11" ht="25.5" x14ac:dyDescent="0.2">
      <c r="A310" s="19" t="str">
        <f t="shared" si="31"/>
        <v>6.</v>
      </c>
      <c r="B310" s="20">
        <f t="shared" si="32"/>
        <v>2</v>
      </c>
      <c r="C310" s="8" t="s">
        <v>184</v>
      </c>
      <c r="D310" s="28" t="s">
        <v>5</v>
      </c>
      <c r="E310" s="29">
        <v>1</v>
      </c>
      <c r="G310" s="59">
        <v>19671.120000000003</v>
      </c>
      <c r="H310" s="60">
        <v>0</v>
      </c>
      <c r="I310" s="32"/>
      <c r="J310" s="33">
        <f t="shared" si="33"/>
        <v>19671.120000000003</v>
      </c>
      <c r="K310" s="61">
        <f t="shared" si="34"/>
        <v>0</v>
      </c>
    </row>
    <row r="311" spans="1:11" x14ac:dyDescent="0.2">
      <c r="A311" s="19" t="str">
        <f t="shared" ref="A311:A374" si="35">A310</f>
        <v>6.</v>
      </c>
      <c r="B311" s="20">
        <f t="shared" ref="B311:B374" si="36">B310+1</f>
        <v>3</v>
      </c>
      <c r="C311" s="8" t="s">
        <v>189</v>
      </c>
      <c r="D311" s="28" t="s">
        <v>12</v>
      </c>
      <c r="E311" s="29">
        <v>3</v>
      </c>
      <c r="G311" s="59">
        <v>930.15</v>
      </c>
      <c r="H311" s="60">
        <v>0</v>
      </c>
      <c r="I311" s="32"/>
      <c r="J311" s="33">
        <f t="shared" si="33"/>
        <v>2790.45</v>
      </c>
      <c r="K311" s="61">
        <f t="shared" si="34"/>
        <v>0</v>
      </c>
    </row>
    <row r="312" spans="1:11" x14ac:dyDescent="0.2">
      <c r="A312" s="19" t="str">
        <f t="shared" si="35"/>
        <v>6.</v>
      </c>
      <c r="B312" s="20">
        <f t="shared" si="36"/>
        <v>4</v>
      </c>
      <c r="C312" s="8" t="s">
        <v>185</v>
      </c>
      <c r="D312" s="28" t="s">
        <v>12</v>
      </c>
      <c r="E312" s="29">
        <v>1</v>
      </c>
      <c r="G312" s="59">
        <v>2948.4</v>
      </c>
      <c r="H312" s="60">
        <v>0</v>
      </c>
      <c r="I312" s="32"/>
      <c r="J312" s="33">
        <f t="shared" si="33"/>
        <v>2948.4</v>
      </c>
      <c r="K312" s="61">
        <f t="shared" si="34"/>
        <v>0</v>
      </c>
    </row>
    <row r="313" spans="1:11" ht="25.5" x14ac:dyDescent="0.2">
      <c r="A313" s="19" t="str">
        <f t="shared" si="35"/>
        <v>6.</v>
      </c>
      <c r="B313" s="20">
        <f t="shared" si="36"/>
        <v>5</v>
      </c>
      <c r="C313" s="8" t="s">
        <v>186</v>
      </c>
      <c r="D313" s="28" t="s">
        <v>12</v>
      </c>
      <c r="E313" s="29">
        <v>2</v>
      </c>
      <c r="G313" s="59">
        <v>853.33500000000004</v>
      </c>
      <c r="H313" s="60">
        <v>0</v>
      </c>
      <c r="I313" s="32"/>
      <c r="J313" s="33">
        <f t="shared" si="33"/>
        <v>1706.67</v>
      </c>
      <c r="K313" s="61">
        <f t="shared" si="34"/>
        <v>0</v>
      </c>
    </row>
    <row r="314" spans="1:11" ht="25.5" x14ac:dyDescent="0.2">
      <c r="A314" s="19" t="str">
        <f t="shared" si="35"/>
        <v>6.</v>
      </c>
      <c r="B314" s="20">
        <f t="shared" si="36"/>
        <v>6</v>
      </c>
      <c r="C314" s="8" t="s">
        <v>187</v>
      </c>
      <c r="D314" s="28" t="s">
        <v>12</v>
      </c>
      <c r="E314" s="29">
        <v>1</v>
      </c>
      <c r="G314" s="59">
        <v>980.91000000000008</v>
      </c>
      <c r="H314" s="60">
        <v>0</v>
      </c>
      <c r="I314" s="32"/>
      <c r="J314" s="33">
        <f t="shared" si="33"/>
        <v>980.91000000000008</v>
      </c>
      <c r="K314" s="61">
        <f t="shared" si="34"/>
        <v>0</v>
      </c>
    </row>
    <row r="315" spans="1:11" ht="25.5" x14ac:dyDescent="0.2">
      <c r="A315" s="19" t="str">
        <f t="shared" si="35"/>
        <v>6.</v>
      </c>
      <c r="B315" s="20">
        <f t="shared" si="36"/>
        <v>7</v>
      </c>
      <c r="C315" s="8" t="s">
        <v>188</v>
      </c>
      <c r="D315" s="28" t="s">
        <v>12</v>
      </c>
      <c r="E315" s="29">
        <v>3</v>
      </c>
      <c r="G315" s="59">
        <v>260.82</v>
      </c>
      <c r="H315" s="60">
        <v>0</v>
      </c>
      <c r="I315" s="32"/>
      <c r="J315" s="33">
        <f t="shared" si="33"/>
        <v>782.46</v>
      </c>
      <c r="K315" s="61">
        <f t="shared" si="34"/>
        <v>0</v>
      </c>
    </row>
    <row r="316" spans="1:11" x14ac:dyDescent="0.2">
      <c r="A316" s="19" t="str">
        <f t="shared" si="35"/>
        <v>6.</v>
      </c>
      <c r="B316" s="20">
        <f t="shared" si="36"/>
        <v>8</v>
      </c>
      <c r="C316" s="8" t="s">
        <v>190</v>
      </c>
      <c r="D316" s="28" t="s">
        <v>5</v>
      </c>
      <c r="E316" s="29">
        <v>2</v>
      </c>
      <c r="G316" s="59">
        <v>1070.6849999999999</v>
      </c>
      <c r="H316" s="60">
        <v>0</v>
      </c>
      <c r="I316" s="32"/>
      <c r="J316" s="33">
        <f t="shared" si="33"/>
        <v>2141.37</v>
      </c>
      <c r="K316" s="61">
        <f t="shared" si="34"/>
        <v>0</v>
      </c>
    </row>
    <row r="317" spans="1:11" x14ac:dyDescent="0.2">
      <c r="A317" s="19" t="str">
        <f t="shared" si="35"/>
        <v>6.</v>
      </c>
      <c r="B317" s="20">
        <f t="shared" si="36"/>
        <v>9</v>
      </c>
      <c r="C317" s="8" t="s">
        <v>191</v>
      </c>
      <c r="D317" s="28" t="s">
        <v>5</v>
      </c>
      <c r="E317" s="29">
        <v>1</v>
      </c>
      <c r="G317" s="59">
        <v>1596.105</v>
      </c>
      <c r="H317" s="60">
        <v>0</v>
      </c>
      <c r="I317" s="32"/>
      <c r="J317" s="33">
        <f t="shared" si="33"/>
        <v>1596.105</v>
      </c>
      <c r="K317" s="61">
        <f t="shared" si="34"/>
        <v>0</v>
      </c>
    </row>
    <row r="318" spans="1:11" ht="25.5" x14ac:dyDescent="0.2">
      <c r="A318" s="19" t="str">
        <f t="shared" si="35"/>
        <v>6.</v>
      </c>
      <c r="B318" s="20">
        <f t="shared" si="36"/>
        <v>10</v>
      </c>
      <c r="C318" s="8" t="s">
        <v>192</v>
      </c>
      <c r="D318" s="28" t="s">
        <v>12</v>
      </c>
      <c r="E318" s="29">
        <v>2</v>
      </c>
      <c r="G318" s="59">
        <v>712.53</v>
      </c>
      <c r="H318" s="60">
        <v>0</v>
      </c>
      <c r="I318" s="32"/>
      <c r="J318" s="33">
        <f t="shared" si="33"/>
        <v>1425.06</v>
      </c>
      <c r="K318" s="61">
        <f t="shared" si="34"/>
        <v>0</v>
      </c>
    </row>
    <row r="319" spans="1:11" ht="25.5" x14ac:dyDescent="0.2">
      <c r="A319" s="19" t="str">
        <f t="shared" si="35"/>
        <v>6.</v>
      </c>
      <c r="B319" s="20">
        <f t="shared" si="36"/>
        <v>11</v>
      </c>
      <c r="C319" s="8" t="s">
        <v>193</v>
      </c>
      <c r="D319" s="28" t="s">
        <v>12</v>
      </c>
      <c r="E319" s="29">
        <v>1</v>
      </c>
      <c r="G319" s="59">
        <v>735.21</v>
      </c>
      <c r="H319" s="60">
        <v>0</v>
      </c>
      <c r="I319" s="32"/>
      <c r="J319" s="33">
        <f t="shared" si="33"/>
        <v>735.21</v>
      </c>
      <c r="K319" s="61">
        <f t="shared" si="34"/>
        <v>0</v>
      </c>
    </row>
    <row r="320" spans="1:11" x14ac:dyDescent="0.2">
      <c r="A320" s="19" t="str">
        <f t="shared" si="35"/>
        <v>6.</v>
      </c>
      <c r="B320" s="20">
        <f t="shared" si="36"/>
        <v>12</v>
      </c>
      <c r="C320" s="8" t="s">
        <v>194</v>
      </c>
      <c r="D320" s="28" t="s">
        <v>12</v>
      </c>
      <c r="E320" s="29">
        <v>3</v>
      </c>
      <c r="G320" s="59">
        <v>282.55500000000001</v>
      </c>
      <c r="H320" s="60">
        <v>0</v>
      </c>
      <c r="I320" s="32"/>
      <c r="J320" s="33">
        <f t="shared" si="33"/>
        <v>847.66499999999996</v>
      </c>
      <c r="K320" s="61">
        <f t="shared" si="34"/>
        <v>0</v>
      </c>
    </row>
    <row r="321" spans="1:11" x14ac:dyDescent="0.2">
      <c r="A321" s="19" t="str">
        <f t="shared" si="35"/>
        <v>6.</v>
      </c>
      <c r="B321" s="20">
        <f t="shared" si="36"/>
        <v>13</v>
      </c>
      <c r="C321" s="8" t="s">
        <v>195</v>
      </c>
      <c r="D321" s="28" t="s">
        <v>5</v>
      </c>
      <c r="E321" s="29">
        <v>3</v>
      </c>
      <c r="G321" s="59">
        <v>275.94</v>
      </c>
      <c r="H321" s="60">
        <v>0</v>
      </c>
      <c r="I321" s="32"/>
      <c r="J321" s="33">
        <f t="shared" si="33"/>
        <v>827.81999999999994</v>
      </c>
      <c r="K321" s="61">
        <f t="shared" si="34"/>
        <v>0</v>
      </c>
    </row>
    <row r="322" spans="1:11" x14ac:dyDescent="0.2">
      <c r="A322" s="19" t="str">
        <f t="shared" si="35"/>
        <v>6.</v>
      </c>
      <c r="B322" s="20">
        <f t="shared" si="36"/>
        <v>14</v>
      </c>
      <c r="C322" s="8" t="s">
        <v>196</v>
      </c>
      <c r="D322" s="28" t="s">
        <v>5</v>
      </c>
      <c r="E322" s="29">
        <v>4</v>
      </c>
      <c r="G322" s="59">
        <v>432.81</v>
      </c>
      <c r="H322" s="60">
        <v>0</v>
      </c>
      <c r="I322" s="32"/>
      <c r="J322" s="33">
        <f t="shared" si="33"/>
        <v>1731.24</v>
      </c>
      <c r="K322" s="61">
        <f t="shared" si="34"/>
        <v>0</v>
      </c>
    </row>
    <row r="323" spans="1:11" x14ac:dyDescent="0.2">
      <c r="A323" s="19" t="str">
        <f t="shared" si="35"/>
        <v>6.</v>
      </c>
      <c r="B323" s="20">
        <f t="shared" si="36"/>
        <v>15</v>
      </c>
      <c r="C323" s="8" t="s">
        <v>197</v>
      </c>
      <c r="D323" s="28" t="s">
        <v>5</v>
      </c>
      <c r="E323" s="29">
        <v>3</v>
      </c>
      <c r="G323" s="59">
        <v>2553.3900000000003</v>
      </c>
      <c r="H323" s="60">
        <v>0</v>
      </c>
      <c r="I323" s="32"/>
      <c r="J323" s="33">
        <f t="shared" si="33"/>
        <v>7660.170000000001</v>
      </c>
      <c r="K323" s="61">
        <f t="shared" si="34"/>
        <v>0</v>
      </c>
    </row>
    <row r="324" spans="1:11" x14ac:dyDescent="0.2">
      <c r="A324" s="19" t="str">
        <f t="shared" si="35"/>
        <v>6.</v>
      </c>
      <c r="B324" s="20">
        <f t="shared" si="36"/>
        <v>16</v>
      </c>
      <c r="C324" s="8" t="s">
        <v>199</v>
      </c>
      <c r="D324" s="28" t="s">
        <v>12</v>
      </c>
      <c r="E324" s="29">
        <v>5</v>
      </c>
      <c r="G324" s="59">
        <v>170.1</v>
      </c>
      <c r="H324" s="60">
        <v>0</v>
      </c>
      <c r="I324" s="32"/>
      <c r="J324" s="33">
        <f t="shared" si="33"/>
        <v>850.5</v>
      </c>
      <c r="K324" s="61">
        <f t="shared" si="34"/>
        <v>0</v>
      </c>
    </row>
    <row r="325" spans="1:11" x14ac:dyDescent="0.2">
      <c r="A325" s="19" t="str">
        <f t="shared" si="35"/>
        <v>6.</v>
      </c>
      <c r="B325" s="20">
        <f t="shared" si="36"/>
        <v>17</v>
      </c>
      <c r="C325" s="8" t="s">
        <v>198</v>
      </c>
      <c r="D325" s="28" t="s">
        <v>5</v>
      </c>
      <c r="E325" s="29">
        <v>3</v>
      </c>
      <c r="G325" s="59">
        <v>750.32999999999993</v>
      </c>
      <c r="H325" s="60">
        <v>0</v>
      </c>
      <c r="I325" s="32"/>
      <c r="J325" s="33">
        <f t="shared" si="33"/>
        <v>2250.9899999999998</v>
      </c>
      <c r="K325" s="61">
        <f t="shared" si="34"/>
        <v>0</v>
      </c>
    </row>
    <row r="326" spans="1:11" x14ac:dyDescent="0.2">
      <c r="A326" s="19" t="str">
        <f t="shared" si="35"/>
        <v>6.</v>
      </c>
      <c r="B326" s="20">
        <f t="shared" si="36"/>
        <v>18</v>
      </c>
      <c r="C326" s="8" t="s">
        <v>200</v>
      </c>
      <c r="D326" s="28" t="s">
        <v>12</v>
      </c>
      <c r="E326" s="29">
        <v>5</v>
      </c>
      <c r="G326" s="59">
        <v>89.775000000000006</v>
      </c>
      <c r="H326" s="60">
        <v>0</v>
      </c>
      <c r="I326" s="32"/>
      <c r="J326" s="33">
        <f t="shared" si="33"/>
        <v>448.875</v>
      </c>
      <c r="K326" s="61">
        <f t="shared" si="34"/>
        <v>0</v>
      </c>
    </row>
    <row r="327" spans="1:11" ht="25.5" x14ac:dyDescent="0.2">
      <c r="A327" s="19" t="str">
        <f t="shared" si="35"/>
        <v>6.</v>
      </c>
      <c r="B327" s="20">
        <f t="shared" si="36"/>
        <v>19</v>
      </c>
      <c r="C327" s="8" t="s">
        <v>201</v>
      </c>
      <c r="D327" s="28" t="s">
        <v>5</v>
      </c>
      <c r="E327" s="29">
        <v>4</v>
      </c>
      <c r="G327" s="59">
        <v>25411.32</v>
      </c>
      <c r="H327" s="60">
        <v>0</v>
      </c>
      <c r="I327" s="32"/>
      <c r="J327" s="33">
        <f t="shared" si="33"/>
        <v>101645.28</v>
      </c>
      <c r="K327" s="61">
        <f t="shared" si="34"/>
        <v>0</v>
      </c>
    </row>
    <row r="328" spans="1:11" x14ac:dyDescent="0.2">
      <c r="A328" s="19" t="str">
        <f t="shared" si="35"/>
        <v>6.</v>
      </c>
      <c r="B328" s="20">
        <f t="shared" si="36"/>
        <v>20</v>
      </c>
      <c r="C328" s="8" t="s">
        <v>202</v>
      </c>
      <c r="D328" s="28" t="s">
        <v>5</v>
      </c>
      <c r="E328" s="29">
        <v>1</v>
      </c>
      <c r="G328" s="59">
        <v>44684.594999999994</v>
      </c>
      <c r="H328" s="60">
        <v>0</v>
      </c>
      <c r="I328" s="32"/>
      <c r="J328" s="33">
        <f t="shared" si="33"/>
        <v>44684.594999999994</v>
      </c>
      <c r="K328" s="61">
        <f t="shared" si="34"/>
        <v>0</v>
      </c>
    </row>
    <row r="329" spans="1:11" ht="25.5" x14ac:dyDescent="0.2">
      <c r="A329" s="19" t="str">
        <f t="shared" si="35"/>
        <v>6.</v>
      </c>
      <c r="B329" s="20">
        <f t="shared" si="36"/>
        <v>21</v>
      </c>
      <c r="C329" s="8" t="s">
        <v>203</v>
      </c>
      <c r="D329" s="28" t="s">
        <v>5</v>
      </c>
      <c r="E329" s="29">
        <v>3</v>
      </c>
      <c r="G329" s="59">
        <v>39656.79</v>
      </c>
      <c r="H329" s="60">
        <v>0</v>
      </c>
      <c r="I329" s="32"/>
      <c r="J329" s="33">
        <f t="shared" si="33"/>
        <v>118970.37</v>
      </c>
      <c r="K329" s="61">
        <f t="shared" si="34"/>
        <v>0</v>
      </c>
    </row>
    <row r="330" spans="1:11" x14ac:dyDescent="0.2">
      <c r="A330" s="19" t="str">
        <f t="shared" si="35"/>
        <v>6.</v>
      </c>
      <c r="B330" s="20">
        <f t="shared" si="36"/>
        <v>22</v>
      </c>
      <c r="C330" s="8" t="s">
        <v>204</v>
      </c>
      <c r="D330" s="28" t="s">
        <v>5</v>
      </c>
      <c r="E330" s="29">
        <v>4</v>
      </c>
      <c r="G330" s="59">
        <v>21628.079999999998</v>
      </c>
      <c r="H330" s="60">
        <v>0</v>
      </c>
      <c r="I330" s="32"/>
      <c r="J330" s="33">
        <f t="shared" si="33"/>
        <v>86512.319999999992</v>
      </c>
      <c r="K330" s="61">
        <f t="shared" si="34"/>
        <v>0</v>
      </c>
    </row>
    <row r="331" spans="1:11" x14ac:dyDescent="0.2">
      <c r="A331" s="19" t="str">
        <f t="shared" si="35"/>
        <v>6.</v>
      </c>
      <c r="B331" s="20">
        <f t="shared" si="36"/>
        <v>23</v>
      </c>
      <c r="C331" s="8" t="s">
        <v>205</v>
      </c>
      <c r="D331" s="28" t="s">
        <v>5</v>
      </c>
      <c r="E331" s="29">
        <v>8</v>
      </c>
      <c r="G331" s="59">
        <v>1650.2400000000002</v>
      </c>
      <c r="H331" s="60">
        <v>0</v>
      </c>
      <c r="I331" s="32"/>
      <c r="J331" s="33">
        <f t="shared" si="33"/>
        <v>13201.920000000002</v>
      </c>
      <c r="K331" s="61">
        <f t="shared" si="34"/>
        <v>0</v>
      </c>
    </row>
    <row r="332" spans="1:11" ht="25.5" x14ac:dyDescent="0.2">
      <c r="A332" s="19" t="str">
        <f t="shared" si="35"/>
        <v>6.</v>
      </c>
      <c r="B332" s="20">
        <f t="shared" si="36"/>
        <v>24</v>
      </c>
      <c r="C332" s="8" t="s">
        <v>206</v>
      </c>
      <c r="D332" s="28" t="s">
        <v>12</v>
      </c>
      <c r="E332" s="29">
        <v>5</v>
      </c>
      <c r="G332" s="59">
        <v>7082.7749999999996</v>
      </c>
      <c r="H332" s="60">
        <v>0</v>
      </c>
      <c r="I332" s="32"/>
      <c r="J332" s="33">
        <f t="shared" si="33"/>
        <v>35413.875</v>
      </c>
      <c r="K332" s="61">
        <f t="shared" si="34"/>
        <v>0</v>
      </c>
    </row>
    <row r="333" spans="1:11" x14ac:dyDescent="0.2">
      <c r="A333" s="19" t="str">
        <f t="shared" si="35"/>
        <v>6.</v>
      </c>
      <c r="B333" s="20">
        <f t="shared" si="36"/>
        <v>25</v>
      </c>
      <c r="C333" s="8" t="s">
        <v>207</v>
      </c>
      <c r="D333" s="28" t="s">
        <v>12</v>
      </c>
      <c r="E333" s="29">
        <v>5</v>
      </c>
      <c r="G333" s="59">
        <v>918.67499999999995</v>
      </c>
      <c r="H333" s="60">
        <v>0</v>
      </c>
      <c r="I333" s="32"/>
      <c r="J333" s="33">
        <f t="shared" si="33"/>
        <v>4593.375</v>
      </c>
      <c r="K333" s="61">
        <f t="shared" si="34"/>
        <v>0</v>
      </c>
    </row>
    <row r="334" spans="1:11" ht="25.5" x14ac:dyDescent="0.2">
      <c r="A334" s="19" t="str">
        <f t="shared" si="35"/>
        <v>6.</v>
      </c>
      <c r="B334" s="20">
        <f t="shared" si="36"/>
        <v>26</v>
      </c>
      <c r="C334" s="8" t="s">
        <v>233</v>
      </c>
      <c r="D334" s="28" t="s">
        <v>5</v>
      </c>
      <c r="E334" s="29">
        <v>2</v>
      </c>
      <c r="G334" s="59">
        <v>498.41999999999996</v>
      </c>
      <c r="H334" s="60">
        <v>0</v>
      </c>
      <c r="I334" s="32"/>
      <c r="J334" s="33">
        <f t="shared" si="33"/>
        <v>996.83999999999992</v>
      </c>
      <c r="K334" s="61">
        <f t="shared" si="34"/>
        <v>0</v>
      </c>
    </row>
    <row r="335" spans="1:11" x14ac:dyDescent="0.2">
      <c r="A335" s="19" t="str">
        <f t="shared" si="35"/>
        <v>6.</v>
      </c>
      <c r="B335" s="20">
        <f t="shared" si="36"/>
        <v>27</v>
      </c>
      <c r="C335" s="8" t="s">
        <v>208</v>
      </c>
      <c r="D335" s="28" t="s">
        <v>5</v>
      </c>
      <c r="E335" s="29">
        <v>3</v>
      </c>
      <c r="G335" s="59">
        <v>25.11</v>
      </c>
      <c r="H335" s="60">
        <v>0</v>
      </c>
      <c r="I335" s="32"/>
      <c r="J335" s="33">
        <f t="shared" si="33"/>
        <v>75.33</v>
      </c>
      <c r="K335" s="61">
        <f t="shared" si="34"/>
        <v>0</v>
      </c>
    </row>
    <row r="336" spans="1:11" x14ac:dyDescent="0.2">
      <c r="A336" s="19" t="str">
        <f t="shared" si="35"/>
        <v>6.</v>
      </c>
      <c r="B336" s="20">
        <f t="shared" si="36"/>
        <v>28</v>
      </c>
      <c r="C336" s="8" t="s">
        <v>234</v>
      </c>
      <c r="D336" s="28" t="s">
        <v>5</v>
      </c>
      <c r="E336" s="29">
        <v>3</v>
      </c>
      <c r="G336" s="59">
        <v>25.11</v>
      </c>
      <c r="H336" s="60">
        <v>0</v>
      </c>
      <c r="I336" s="32"/>
      <c r="J336" s="33">
        <f t="shared" si="33"/>
        <v>75.33</v>
      </c>
      <c r="K336" s="61">
        <f t="shared" si="34"/>
        <v>0</v>
      </c>
    </row>
    <row r="337" spans="1:11" x14ac:dyDescent="0.2">
      <c r="A337" s="19" t="str">
        <f t="shared" si="35"/>
        <v>6.</v>
      </c>
      <c r="B337" s="20">
        <f t="shared" si="36"/>
        <v>29</v>
      </c>
      <c r="C337" s="8" t="s">
        <v>209</v>
      </c>
      <c r="D337" s="28" t="s">
        <v>5</v>
      </c>
      <c r="E337" s="29">
        <v>1</v>
      </c>
      <c r="G337" s="59">
        <v>877.5</v>
      </c>
      <c r="H337" s="60">
        <v>0</v>
      </c>
      <c r="I337" s="32"/>
      <c r="J337" s="33">
        <f t="shared" si="33"/>
        <v>877.5</v>
      </c>
      <c r="K337" s="61">
        <f t="shared" si="34"/>
        <v>0</v>
      </c>
    </row>
    <row r="338" spans="1:11" x14ac:dyDescent="0.2">
      <c r="A338" s="19" t="str">
        <f t="shared" si="35"/>
        <v>6.</v>
      </c>
      <c r="B338" s="20">
        <f t="shared" si="36"/>
        <v>30</v>
      </c>
      <c r="C338" s="8" t="s">
        <v>210</v>
      </c>
      <c r="D338" s="28" t="s">
        <v>5</v>
      </c>
      <c r="E338" s="29">
        <v>1</v>
      </c>
      <c r="G338" s="59">
        <v>743.17499999999995</v>
      </c>
      <c r="H338" s="60">
        <v>0</v>
      </c>
      <c r="I338" s="32"/>
      <c r="J338" s="33">
        <f t="shared" si="33"/>
        <v>743.17499999999995</v>
      </c>
      <c r="K338" s="61">
        <f t="shared" si="34"/>
        <v>0</v>
      </c>
    </row>
    <row r="339" spans="1:11" x14ac:dyDescent="0.2">
      <c r="A339" s="19" t="str">
        <f t="shared" si="35"/>
        <v>6.</v>
      </c>
      <c r="B339" s="20">
        <f t="shared" si="36"/>
        <v>31</v>
      </c>
      <c r="C339" s="8" t="s">
        <v>211</v>
      </c>
      <c r="D339" s="28" t="s">
        <v>5</v>
      </c>
      <c r="E339" s="29">
        <v>3</v>
      </c>
      <c r="G339" s="59">
        <v>38.61</v>
      </c>
      <c r="H339" s="60">
        <v>0</v>
      </c>
      <c r="I339" s="32"/>
      <c r="J339" s="33">
        <f t="shared" si="33"/>
        <v>115.83</v>
      </c>
      <c r="K339" s="61">
        <f t="shared" si="34"/>
        <v>0</v>
      </c>
    </row>
    <row r="340" spans="1:11" ht="25.5" x14ac:dyDescent="0.2">
      <c r="A340" s="19" t="str">
        <f t="shared" si="35"/>
        <v>6.</v>
      </c>
      <c r="B340" s="20">
        <f t="shared" si="36"/>
        <v>32</v>
      </c>
      <c r="C340" s="8" t="s">
        <v>212</v>
      </c>
      <c r="D340" s="28" t="s">
        <v>5</v>
      </c>
      <c r="E340" s="29">
        <v>1</v>
      </c>
      <c r="G340" s="59">
        <v>7340.2199999999993</v>
      </c>
      <c r="H340" s="60">
        <v>0</v>
      </c>
      <c r="I340" s="32"/>
      <c r="J340" s="33">
        <f t="shared" si="33"/>
        <v>7340.2199999999993</v>
      </c>
      <c r="K340" s="61">
        <f t="shared" si="34"/>
        <v>0</v>
      </c>
    </row>
    <row r="341" spans="1:11" ht="25.5" x14ac:dyDescent="0.2">
      <c r="A341" s="19" t="str">
        <f t="shared" si="35"/>
        <v>6.</v>
      </c>
      <c r="B341" s="20">
        <f t="shared" si="36"/>
        <v>33</v>
      </c>
      <c r="C341" s="8" t="s">
        <v>231</v>
      </c>
      <c r="D341" s="28" t="s">
        <v>5</v>
      </c>
      <c r="E341" s="29">
        <v>4</v>
      </c>
      <c r="G341" s="59">
        <v>69.525000000000006</v>
      </c>
      <c r="H341" s="60">
        <v>0</v>
      </c>
      <c r="I341" s="32"/>
      <c r="J341" s="33">
        <f t="shared" ref="J341:J372" si="37">E341*G341</f>
        <v>278.10000000000002</v>
      </c>
      <c r="K341" s="61">
        <f t="shared" ref="K341:K372" si="38">E341*H341</f>
        <v>0</v>
      </c>
    </row>
    <row r="342" spans="1:11" x14ac:dyDescent="0.2">
      <c r="A342" s="19" t="str">
        <f t="shared" si="35"/>
        <v>6.</v>
      </c>
      <c r="B342" s="20">
        <f t="shared" si="36"/>
        <v>34</v>
      </c>
      <c r="C342" s="8" t="s">
        <v>229</v>
      </c>
      <c r="D342" s="28" t="s">
        <v>5</v>
      </c>
      <c r="E342" s="29">
        <v>1</v>
      </c>
      <c r="G342" s="59">
        <v>222.75</v>
      </c>
      <c r="H342" s="60">
        <v>0</v>
      </c>
      <c r="I342" s="32"/>
      <c r="J342" s="33">
        <f t="shared" si="37"/>
        <v>222.75</v>
      </c>
      <c r="K342" s="61">
        <f t="shared" si="38"/>
        <v>0</v>
      </c>
    </row>
    <row r="343" spans="1:11" x14ac:dyDescent="0.2">
      <c r="A343" s="19" t="str">
        <f t="shared" si="35"/>
        <v>6.</v>
      </c>
      <c r="B343" s="20">
        <f t="shared" si="36"/>
        <v>35</v>
      </c>
      <c r="C343" s="8" t="s">
        <v>213</v>
      </c>
      <c r="D343" s="28" t="s">
        <v>5</v>
      </c>
      <c r="E343" s="29">
        <v>1</v>
      </c>
      <c r="G343" s="59">
        <v>19.305</v>
      </c>
      <c r="H343" s="60">
        <v>0</v>
      </c>
      <c r="I343" s="32"/>
      <c r="J343" s="33">
        <f t="shared" si="37"/>
        <v>19.305</v>
      </c>
      <c r="K343" s="61">
        <f t="shared" si="38"/>
        <v>0</v>
      </c>
    </row>
    <row r="344" spans="1:11" x14ac:dyDescent="0.2">
      <c r="A344" s="19" t="str">
        <f t="shared" si="35"/>
        <v>6.</v>
      </c>
      <c r="B344" s="20">
        <f t="shared" si="36"/>
        <v>36</v>
      </c>
      <c r="C344" s="8" t="s">
        <v>232</v>
      </c>
      <c r="D344" s="28" t="s">
        <v>5</v>
      </c>
      <c r="E344" s="29">
        <v>5</v>
      </c>
      <c r="G344" s="59">
        <v>20.25</v>
      </c>
      <c r="H344" s="60">
        <v>0</v>
      </c>
      <c r="I344" s="32"/>
      <c r="J344" s="33">
        <f t="shared" si="37"/>
        <v>101.25</v>
      </c>
      <c r="K344" s="61">
        <f t="shared" si="38"/>
        <v>0</v>
      </c>
    </row>
    <row r="345" spans="1:11" x14ac:dyDescent="0.2">
      <c r="A345" s="19" t="str">
        <f t="shared" si="35"/>
        <v>6.</v>
      </c>
      <c r="B345" s="20">
        <f t="shared" si="36"/>
        <v>37</v>
      </c>
      <c r="C345" s="8" t="s">
        <v>230</v>
      </c>
      <c r="D345" s="28" t="s">
        <v>5</v>
      </c>
      <c r="E345" s="29">
        <v>1</v>
      </c>
      <c r="G345" s="59">
        <v>19.305</v>
      </c>
      <c r="H345" s="60">
        <v>0</v>
      </c>
      <c r="I345" s="32"/>
      <c r="J345" s="33">
        <f t="shared" si="37"/>
        <v>19.305</v>
      </c>
      <c r="K345" s="61">
        <f t="shared" si="38"/>
        <v>0</v>
      </c>
    </row>
    <row r="346" spans="1:11" ht="25.5" x14ac:dyDescent="0.2">
      <c r="A346" s="19" t="str">
        <f t="shared" si="35"/>
        <v>6.</v>
      </c>
      <c r="B346" s="20">
        <f t="shared" si="36"/>
        <v>38</v>
      </c>
      <c r="C346" s="8" t="s">
        <v>274</v>
      </c>
      <c r="D346" s="28" t="s">
        <v>5</v>
      </c>
      <c r="E346" s="29">
        <v>5</v>
      </c>
      <c r="G346" s="59">
        <v>228.15</v>
      </c>
      <c r="H346" s="60">
        <v>0</v>
      </c>
      <c r="I346" s="32"/>
      <c r="J346" s="33">
        <f t="shared" si="37"/>
        <v>1140.75</v>
      </c>
      <c r="K346" s="61">
        <f t="shared" si="38"/>
        <v>0</v>
      </c>
    </row>
    <row r="347" spans="1:11" x14ac:dyDescent="0.2">
      <c r="A347" s="19" t="str">
        <f t="shared" si="35"/>
        <v>6.</v>
      </c>
      <c r="B347" s="20">
        <f t="shared" si="36"/>
        <v>39</v>
      </c>
      <c r="C347" s="8" t="s">
        <v>235</v>
      </c>
      <c r="D347" s="28" t="s">
        <v>5</v>
      </c>
      <c r="E347" s="29">
        <v>2</v>
      </c>
      <c r="G347" s="59">
        <v>197.505</v>
      </c>
      <c r="H347" s="60">
        <v>0</v>
      </c>
      <c r="I347" s="32"/>
      <c r="J347" s="33">
        <f t="shared" si="37"/>
        <v>395.01</v>
      </c>
      <c r="K347" s="61">
        <f t="shared" si="38"/>
        <v>0</v>
      </c>
    </row>
    <row r="348" spans="1:11" x14ac:dyDescent="0.2">
      <c r="A348" s="19" t="str">
        <f t="shared" si="35"/>
        <v>6.</v>
      </c>
      <c r="B348" s="20">
        <f t="shared" si="36"/>
        <v>40</v>
      </c>
      <c r="C348" s="8" t="s">
        <v>216</v>
      </c>
      <c r="D348" s="28" t="s">
        <v>5</v>
      </c>
      <c r="E348" s="29">
        <v>1</v>
      </c>
      <c r="G348" s="59">
        <v>144.85499999999999</v>
      </c>
      <c r="H348" s="60">
        <v>0</v>
      </c>
      <c r="I348" s="32"/>
      <c r="J348" s="33">
        <f t="shared" si="37"/>
        <v>144.85499999999999</v>
      </c>
      <c r="K348" s="61">
        <f t="shared" si="38"/>
        <v>0</v>
      </c>
    </row>
    <row r="349" spans="1:11" x14ac:dyDescent="0.2">
      <c r="A349" s="19" t="str">
        <f t="shared" si="35"/>
        <v>6.</v>
      </c>
      <c r="B349" s="20">
        <f t="shared" si="36"/>
        <v>41</v>
      </c>
      <c r="C349" s="8" t="s">
        <v>217</v>
      </c>
      <c r="D349" s="28" t="s">
        <v>5</v>
      </c>
      <c r="E349" s="29">
        <v>1</v>
      </c>
      <c r="G349" s="59">
        <v>198.99</v>
      </c>
      <c r="H349" s="60">
        <v>0</v>
      </c>
      <c r="I349" s="32"/>
      <c r="J349" s="33">
        <f t="shared" si="37"/>
        <v>198.99</v>
      </c>
      <c r="K349" s="61">
        <f t="shared" si="38"/>
        <v>0</v>
      </c>
    </row>
    <row r="350" spans="1:11" x14ac:dyDescent="0.2">
      <c r="A350" s="19" t="str">
        <f t="shared" si="35"/>
        <v>6.</v>
      </c>
      <c r="B350" s="20">
        <f t="shared" si="36"/>
        <v>42</v>
      </c>
      <c r="C350" s="8" t="s">
        <v>221</v>
      </c>
      <c r="D350" s="28" t="s">
        <v>5</v>
      </c>
      <c r="E350" s="29">
        <v>4</v>
      </c>
      <c r="G350" s="59">
        <v>242.86500000000001</v>
      </c>
      <c r="H350" s="60">
        <v>0</v>
      </c>
      <c r="I350" s="32"/>
      <c r="J350" s="33">
        <f t="shared" si="37"/>
        <v>971.46</v>
      </c>
      <c r="K350" s="61">
        <f t="shared" si="38"/>
        <v>0</v>
      </c>
    </row>
    <row r="351" spans="1:11" ht="25.5" x14ac:dyDescent="0.2">
      <c r="A351" s="19" t="str">
        <f t="shared" si="35"/>
        <v>6.</v>
      </c>
      <c r="B351" s="20">
        <f t="shared" si="36"/>
        <v>43</v>
      </c>
      <c r="C351" s="8" t="s">
        <v>220</v>
      </c>
      <c r="D351" s="28" t="s">
        <v>5</v>
      </c>
      <c r="E351" s="29">
        <v>4</v>
      </c>
      <c r="G351" s="59">
        <v>242.86500000000001</v>
      </c>
      <c r="H351" s="60">
        <v>0</v>
      </c>
      <c r="I351" s="32"/>
      <c r="J351" s="33">
        <f t="shared" si="37"/>
        <v>971.46</v>
      </c>
      <c r="K351" s="61">
        <f t="shared" si="38"/>
        <v>0</v>
      </c>
    </row>
    <row r="352" spans="1:11" x14ac:dyDescent="0.2">
      <c r="A352" s="19" t="str">
        <f t="shared" si="35"/>
        <v>6.</v>
      </c>
      <c r="B352" s="20">
        <f t="shared" si="36"/>
        <v>44</v>
      </c>
      <c r="C352" s="8" t="s">
        <v>218</v>
      </c>
      <c r="D352" s="28" t="s">
        <v>5</v>
      </c>
      <c r="E352" s="29">
        <v>1</v>
      </c>
      <c r="G352" s="59">
        <v>242.86500000000001</v>
      </c>
      <c r="H352" s="60">
        <v>0</v>
      </c>
      <c r="I352" s="32"/>
      <c r="J352" s="33">
        <f t="shared" si="37"/>
        <v>242.86500000000001</v>
      </c>
      <c r="K352" s="61">
        <f t="shared" si="38"/>
        <v>0</v>
      </c>
    </row>
    <row r="353" spans="1:11" x14ac:dyDescent="0.2">
      <c r="A353" s="19" t="str">
        <f t="shared" si="35"/>
        <v>6.</v>
      </c>
      <c r="B353" s="20">
        <f t="shared" si="36"/>
        <v>45</v>
      </c>
      <c r="C353" s="8" t="s">
        <v>219</v>
      </c>
      <c r="D353" s="28" t="s">
        <v>5</v>
      </c>
      <c r="E353" s="29">
        <v>1</v>
      </c>
      <c r="G353" s="59">
        <v>242.86500000000001</v>
      </c>
      <c r="H353" s="60">
        <v>0</v>
      </c>
      <c r="I353" s="32"/>
      <c r="J353" s="33">
        <f t="shared" si="37"/>
        <v>242.86500000000001</v>
      </c>
      <c r="K353" s="61">
        <f t="shared" si="38"/>
        <v>0</v>
      </c>
    </row>
    <row r="354" spans="1:11" x14ac:dyDescent="0.2">
      <c r="A354" s="19" t="str">
        <f t="shared" si="35"/>
        <v>6.</v>
      </c>
      <c r="B354" s="20">
        <f t="shared" si="36"/>
        <v>46</v>
      </c>
      <c r="C354" s="8" t="s">
        <v>222</v>
      </c>
      <c r="D354" s="28" t="s">
        <v>5</v>
      </c>
      <c r="E354" s="29">
        <v>10</v>
      </c>
      <c r="G354" s="59">
        <v>20.79</v>
      </c>
      <c r="H354" s="60">
        <v>0</v>
      </c>
      <c r="I354" s="32"/>
      <c r="J354" s="33">
        <f t="shared" si="37"/>
        <v>207.89999999999998</v>
      </c>
      <c r="K354" s="61">
        <f t="shared" si="38"/>
        <v>0</v>
      </c>
    </row>
    <row r="355" spans="1:11" ht="25.5" x14ac:dyDescent="0.2">
      <c r="A355" s="19" t="str">
        <f t="shared" si="35"/>
        <v>6.</v>
      </c>
      <c r="B355" s="20">
        <f t="shared" si="36"/>
        <v>47</v>
      </c>
      <c r="C355" s="8" t="s">
        <v>223</v>
      </c>
      <c r="D355" s="28" t="s">
        <v>5</v>
      </c>
      <c r="E355" s="29">
        <v>4</v>
      </c>
      <c r="G355" s="59">
        <v>153.76500000000001</v>
      </c>
      <c r="H355" s="60">
        <v>0</v>
      </c>
      <c r="I355" s="32"/>
      <c r="J355" s="33">
        <f t="shared" si="37"/>
        <v>615.06000000000006</v>
      </c>
      <c r="K355" s="61">
        <f t="shared" si="38"/>
        <v>0</v>
      </c>
    </row>
    <row r="356" spans="1:11" ht="25.5" x14ac:dyDescent="0.2">
      <c r="A356" s="19" t="str">
        <f t="shared" si="35"/>
        <v>6.</v>
      </c>
      <c r="B356" s="20">
        <f t="shared" si="36"/>
        <v>48</v>
      </c>
      <c r="C356" s="8" t="s">
        <v>224</v>
      </c>
      <c r="D356" s="28" t="s">
        <v>5</v>
      </c>
      <c r="E356" s="29">
        <v>4</v>
      </c>
      <c r="G356" s="59">
        <v>46.844999999999999</v>
      </c>
      <c r="H356" s="60">
        <v>0</v>
      </c>
      <c r="I356" s="32"/>
      <c r="J356" s="33">
        <f t="shared" si="37"/>
        <v>187.38</v>
      </c>
      <c r="K356" s="61">
        <f t="shared" si="38"/>
        <v>0</v>
      </c>
    </row>
    <row r="357" spans="1:11" ht="25.5" x14ac:dyDescent="0.2">
      <c r="A357" s="19" t="str">
        <f t="shared" si="35"/>
        <v>6.</v>
      </c>
      <c r="B357" s="20">
        <f t="shared" si="36"/>
        <v>49</v>
      </c>
      <c r="C357" s="23" t="s">
        <v>225</v>
      </c>
      <c r="D357" s="28" t="s">
        <v>5</v>
      </c>
      <c r="E357" s="29">
        <v>4</v>
      </c>
      <c r="G357" s="59">
        <v>76.545000000000002</v>
      </c>
      <c r="H357" s="60">
        <v>0</v>
      </c>
      <c r="I357" s="32"/>
      <c r="J357" s="33">
        <f t="shared" si="37"/>
        <v>306.18</v>
      </c>
      <c r="K357" s="61">
        <f t="shared" si="38"/>
        <v>0</v>
      </c>
    </row>
    <row r="358" spans="1:11" x14ac:dyDescent="0.2">
      <c r="A358" s="19" t="str">
        <f t="shared" si="35"/>
        <v>6.</v>
      </c>
      <c r="B358" s="20">
        <f t="shared" si="36"/>
        <v>50</v>
      </c>
      <c r="C358" s="23" t="s">
        <v>226</v>
      </c>
      <c r="D358" s="28" t="s">
        <v>5</v>
      </c>
      <c r="E358" s="29">
        <v>4</v>
      </c>
      <c r="G358" s="59">
        <v>75.734999999999999</v>
      </c>
      <c r="H358" s="60">
        <v>0</v>
      </c>
      <c r="I358" s="32"/>
      <c r="J358" s="33">
        <f t="shared" si="37"/>
        <v>302.94</v>
      </c>
      <c r="K358" s="61">
        <f t="shared" si="38"/>
        <v>0</v>
      </c>
    </row>
    <row r="359" spans="1:11" ht="25.5" x14ac:dyDescent="0.2">
      <c r="A359" s="19" t="str">
        <f t="shared" si="35"/>
        <v>6.</v>
      </c>
      <c r="B359" s="20">
        <f t="shared" si="36"/>
        <v>51</v>
      </c>
      <c r="C359" s="8" t="s">
        <v>227</v>
      </c>
      <c r="D359" s="28" t="s">
        <v>5</v>
      </c>
      <c r="E359" s="29">
        <v>4</v>
      </c>
      <c r="G359" s="59">
        <v>80.19</v>
      </c>
      <c r="H359" s="60">
        <v>0</v>
      </c>
      <c r="I359" s="32"/>
      <c r="J359" s="33">
        <f t="shared" si="37"/>
        <v>320.76</v>
      </c>
      <c r="K359" s="61">
        <f t="shared" si="38"/>
        <v>0</v>
      </c>
    </row>
    <row r="360" spans="1:11" ht="25.5" x14ac:dyDescent="0.2">
      <c r="A360" s="19" t="str">
        <f t="shared" si="35"/>
        <v>6.</v>
      </c>
      <c r="B360" s="20">
        <f t="shared" si="36"/>
        <v>52</v>
      </c>
      <c r="C360" s="8" t="s">
        <v>228</v>
      </c>
      <c r="D360" s="28" t="s">
        <v>5</v>
      </c>
      <c r="E360" s="29">
        <v>3</v>
      </c>
      <c r="G360" s="59">
        <v>1748.25</v>
      </c>
      <c r="H360" s="60">
        <v>0</v>
      </c>
      <c r="I360" s="32"/>
      <c r="J360" s="33">
        <f t="shared" si="37"/>
        <v>5244.75</v>
      </c>
      <c r="K360" s="61">
        <f t="shared" si="38"/>
        <v>0</v>
      </c>
    </row>
    <row r="361" spans="1:11" x14ac:dyDescent="0.2">
      <c r="A361" s="19" t="str">
        <f t="shared" si="35"/>
        <v>6.</v>
      </c>
      <c r="B361" s="20">
        <f t="shared" si="36"/>
        <v>53</v>
      </c>
      <c r="C361" s="8" t="s">
        <v>236</v>
      </c>
      <c r="D361" s="28" t="s">
        <v>5</v>
      </c>
      <c r="E361" s="29">
        <v>1</v>
      </c>
      <c r="G361" s="59">
        <v>250.29000000000002</v>
      </c>
      <c r="H361" s="60">
        <v>0</v>
      </c>
      <c r="I361" s="32"/>
      <c r="J361" s="33">
        <f t="shared" si="37"/>
        <v>250.29000000000002</v>
      </c>
      <c r="K361" s="61">
        <f t="shared" si="38"/>
        <v>0</v>
      </c>
    </row>
    <row r="362" spans="1:11" ht="25.5" x14ac:dyDescent="0.2">
      <c r="A362" s="19" t="str">
        <f t="shared" si="35"/>
        <v>6.</v>
      </c>
      <c r="B362" s="20">
        <f t="shared" si="36"/>
        <v>54</v>
      </c>
      <c r="C362" s="8" t="s">
        <v>237</v>
      </c>
      <c r="D362" s="28" t="s">
        <v>5</v>
      </c>
      <c r="E362" s="29">
        <v>4</v>
      </c>
      <c r="G362" s="59">
        <v>1444.095</v>
      </c>
      <c r="H362" s="60">
        <v>0</v>
      </c>
      <c r="I362" s="32"/>
      <c r="J362" s="33">
        <f t="shared" si="37"/>
        <v>5776.38</v>
      </c>
      <c r="K362" s="61">
        <f t="shared" si="38"/>
        <v>0</v>
      </c>
    </row>
    <row r="363" spans="1:11" x14ac:dyDescent="0.2">
      <c r="A363" s="19" t="str">
        <f t="shared" si="35"/>
        <v>6.</v>
      </c>
      <c r="B363" s="20">
        <f t="shared" si="36"/>
        <v>55</v>
      </c>
      <c r="C363" s="8" t="s">
        <v>321</v>
      </c>
      <c r="D363" s="28" t="s">
        <v>5</v>
      </c>
      <c r="E363" s="29">
        <v>1</v>
      </c>
      <c r="G363" s="59">
        <v>13473</v>
      </c>
      <c r="H363" s="60">
        <v>0</v>
      </c>
      <c r="I363" s="32"/>
      <c r="J363" s="33">
        <f t="shared" si="37"/>
        <v>13473</v>
      </c>
      <c r="K363" s="61">
        <f t="shared" si="38"/>
        <v>0</v>
      </c>
    </row>
    <row r="364" spans="1:11" ht="38.25" x14ac:dyDescent="0.2">
      <c r="A364" s="19" t="str">
        <f t="shared" si="35"/>
        <v>6.</v>
      </c>
      <c r="B364" s="20">
        <f t="shared" si="36"/>
        <v>56</v>
      </c>
      <c r="C364" s="8" t="s">
        <v>645</v>
      </c>
      <c r="D364" s="28" t="s">
        <v>5</v>
      </c>
      <c r="E364" s="29">
        <v>2</v>
      </c>
      <c r="G364" s="59">
        <v>0</v>
      </c>
      <c r="H364" s="60">
        <v>0</v>
      </c>
      <c r="I364" s="32"/>
      <c r="J364" s="33">
        <f t="shared" si="37"/>
        <v>0</v>
      </c>
      <c r="K364" s="61">
        <f t="shared" si="38"/>
        <v>0</v>
      </c>
    </row>
    <row r="365" spans="1:11" ht="25.5" x14ac:dyDescent="0.2">
      <c r="A365" s="19" t="str">
        <f t="shared" si="35"/>
        <v>6.</v>
      </c>
      <c r="B365" s="20">
        <f t="shared" si="36"/>
        <v>57</v>
      </c>
      <c r="C365" s="8" t="s">
        <v>238</v>
      </c>
      <c r="D365" s="28" t="s">
        <v>5</v>
      </c>
      <c r="E365" s="29">
        <v>5</v>
      </c>
      <c r="G365" s="59">
        <v>2499.3900000000003</v>
      </c>
      <c r="H365" s="60">
        <v>0</v>
      </c>
      <c r="I365" s="32"/>
      <c r="J365" s="33">
        <f t="shared" si="37"/>
        <v>12496.95</v>
      </c>
      <c r="K365" s="61">
        <f t="shared" si="38"/>
        <v>0</v>
      </c>
    </row>
    <row r="366" spans="1:11" ht="25.5" x14ac:dyDescent="0.2">
      <c r="A366" s="19" t="str">
        <f t="shared" si="35"/>
        <v>6.</v>
      </c>
      <c r="B366" s="20">
        <f t="shared" si="36"/>
        <v>58</v>
      </c>
      <c r="C366" s="8" t="s">
        <v>239</v>
      </c>
      <c r="D366" s="28" t="s">
        <v>5</v>
      </c>
      <c r="E366" s="29">
        <v>2</v>
      </c>
      <c r="G366" s="59">
        <v>2499.3900000000003</v>
      </c>
      <c r="H366" s="60">
        <v>0</v>
      </c>
      <c r="I366" s="32"/>
      <c r="J366" s="33">
        <f t="shared" si="37"/>
        <v>4998.7800000000007</v>
      </c>
      <c r="K366" s="61">
        <f t="shared" si="38"/>
        <v>0</v>
      </c>
    </row>
    <row r="367" spans="1:11" ht="25.5" x14ac:dyDescent="0.2">
      <c r="A367" s="19" t="str">
        <f t="shared" si="35"/>
        <v>6.</v>
      </c>
      <c r="B367" s="20">
        <f t="shared" si="36"/>
        <v>59</v>
      </c>
      <c r="C367" s="8" t="s">
        <v>241</v>
      </c>
      <c r="D367" s="28" t="s">
        <v>5</v>
      </c>
      <c r="E367" s="29">
        <v>4</v>
      </c>
      <c r="G367" s="59">
        <v>4407.0749999999998</v>
      </c>
      <c r="H367" s="60">
        <v>0</v>
      </c>
      <c r="I367" s="32"/>
      <c r="J367" s="33">
        <f t="shared" si="37"/>
        <v>17628.3</v>
      </c>
      <c r="K367" s="61">
        <f t="shared" si="38"/>
        <v>0</v>
      </c>
    </row>
    <row r="368" spans="1:11" x14ac:dyDescent="0.2">
      <c r="A368" s="19" t="str">
        <f t="shared" si="35"/>
        <v>6.</v>
      </c>
      <c r="B368" s="20">
        <f t="shared" si="36"/>
        <v>60</v>
      </c>
      <c r="C368" s="8" t="s">
        <v>240</v>
      </c>
      <c r="D368" s="28" t="s">
        <v>5</v>
      </c>
      <c r="E368" s="29">
        <v>1</v>
      </c>
      <c r="G368" s="59">
        <v>4323.1050000000005</v>
      </c>
      <c r="H368" s="60">
        <v>0</v>
      </c>
      <c r="I368" s="32"/>
      <c r="J368" s="33">
        <f t="shared" si="37"/>
        <v>4323.1050000000005</v>
      </c>
      <c r="K368" s="61">
        <f t="shared" si="38"/>
        <v>0</v>
      </c>
    </row>
    <row r="369" spans="1:11" ht="25.5" x14ac:dyDescent="0.2">
      <c r="A369" s="19" t="str">
        <f t="shared" si="35"/>
        <v>6.</v>
      </c>
      <c r="B369" s="20">
        <f t="shared" si="36"/>
        <v>61</v>
      </c>
      <c r="C369" s="8" t="s">
        <v>242</v>
      </c>
      <c r="D369" s="28" t="s">
        <v>5</v>
      </c>
      <c r="E369" s="29">
        <v>45</v>
      </c>
      <c r="G369" s="59">
        <v>66.554999999999993</v>
      </c>
      <c r="H369" s="60">
        <v>0</v>
      </c>
      <c r="I369" s="32"/>
      <c r="J369" s="33">
        <f t="shared" si="37"/>
        <v>2994.9749999999995</v>
      </c>
      <c r="K369" s="61">
        <f t="shared" si="38"/>
        <v>0</v>
      </c>
    </row>
    <row r="370" spans="1:11" ht="25.5" x14ac:dyDescent="0.2">
      <c r="A370" s="19" t="str">
        <f t="shared" si="35"/>
        <v>6.</v>
      </c>
      <c r="B370" s="20">
        <f t="shared" si="36"/>
        <v>62</v>
      </c>
      <c r="C370" s="8" t="s">
        <v>243</v>
      </c>
      <c r="D370" s="28" t="s">
        <v>12</v>
      </c>
      <c r="E370" s="29">
        <v>3</v>
      </c>
      <c r="G370" s="59">
        <v>1709.1</v>
      </c>
      <c r="H370" s="60">
        <v>0</v>
      </c>
      <c r="I370" s="32"/>
      <c r="J370" s="33">
        <f t="shared" si="37"/>
        <v>5127.2999999999993</v>
      </c>
      <c r="K370" s="61">
        <f t="shared" si="38"/>
        <v>0</v>
      </c>
    </row>
    <row r="371" spans="1:11" ht="25.5" x14ac:dyDescent="0.2">
      <c r="A371" s="19" t="str">
        <f t="shared" si="35"/>
        <v>6.</v>
      </c>
      <c r="B371" s="20">
        <f t="shared" si="36"/>
        <v>63</v>
      </c>
      <c r="C371" s="8" t="s">
        <v>244</v>
      </c>
      <c r="D371" s="28" t="s">
        <v>5</v>
      </c>
      <c r="E371" s="29">
        <v>9</v>
      </c>
      <c r="G371" s="59">
        <v>288.22500000000002</v>
      </c>
      <c r="H371" s="60">
        <v>0</v>
      </c>
      <c r="I371" s="32"/>
      <c r="J371" s="33">
        <f t="shared" si="37"/>
        <v>2594.0250000000001</v>
      </c>
      <c r="K371" s="61">
        <f t="shared" si="38"/>
        <v>0</v>
      </c>
    </row>
    <row r="372" spans="1:11" ht="25.5" x14ac:dyDescent="0.2">
      <c r="A372" s="19" t="str">
        <f t="shared" si="35"/>
        <v>6.</v>
      </c>
      <c r="B372" s="20">
        <f t="shared" si="36"/>
        <v>64</v>
      </c>
      <c r="C372" s="8" t="s">
        <v>245</v>
      </c>
      <c r="D372" s="28" t="s">
        <v>5</v>
      </c>
      <c r="E372" s="29">
        <v>3</v>
      </c>
      <c r="G372" s="59">
        <v>288.22500000000002</v>
      </c>
      <c r="H372" s="60">
        <v>0</v>
      </c>
      <c r="I372" s="32"/>
      <c r="J372" s="33">
        <f t="shared" si="37"/>
        <v>864.67500000000007</v>
      </c>
      <c r="K372" s="61">
        <f t="shared" si="38"/>
        <v>0</v>
      </c>
    </row>
    <row r="373" spans="1:11" ht="25.5" x14ac:dyDescent="0.2">
      <c r="A373" s="19" t="str">
        <f t="shared" si="35"/>
        <v>6.</v>
      </c>
      <c r="B373" s="20">
        <f t="shared" si="36"/>
        <v>65</v>
      </c>
      <c r="C373" s="8" t="s">
        <v>246</v>
      </c>
      <c r="D373" s="28" t="s">
        <v>5</v>
      </c>
      <c r="E373" s="29">
        <v>12</v>
      </c>
      <c r="G373" s="59">
        <v>436.72500000000002</v>
      </c>
      <c r="H373" s="60">
        <v>0</v>
      </c>
      <c r="I373" s="32"/>
      <c r="J373" s="33">
        <f t="shared" ref="J373:J384" si="39">E373*G373</f>
        <v>5240.7000000000007</v>
      </c>
      <c r="K373" s="61">
        <f t="shared" ref="K373:K384" si="40">E373*H373</f>
        <v>0</v>
      </c>
    </row>
    <row r="374" spans="1:11" x14ac:dyDescent="0.2">
      <c r="A374" s="19" t="str">
        <f t="shared" si="35"/>
        <v>6.</v>
      </c>
      <c r="B374" s="20">
        <f t="shared" si="36"/>
        <v>66</v>
      </c>
      <c r="C374" s="8" t="s">
        <v>247</v>
      </c>
      <c r="D374" s="28" t="s">
        <v>5</v>
      </c>
      <c r="E374" s="29">
        <v>3</v>
      </c>
      <c r="G374" s="59">
        <v>325.89</v>
      </c>
      <c r="H374" s="60">
        <v>0</v>
      </c>
      <c r="I374" s="32"/>
      <c r="J374" s="33">
        <f t="shared" si="39"/>
        <v>977.67</v>
      </c>
      <c r="K374" s="61">
        <f t="shared" si="40"/>
        <v>0</v>
      </c>
    </row>
    <row r="375" spans="1:11" ht="27" x14ac:dyDescent="0.2">
      <c r="A375" s="19" t="str">
        <f t="shared" ref="A375:A382" si="41">A374</f>
        <v>6.</v>
      </c>
      <c r="B375" s="20">
        <f t="shared" ref="B375:B382" si="42">B374+1</f>
        <v>67</v>
      </c>
      <c r="C375" s="8" t="s">
        <v>248</v>
      </c>
      <c r="D375" s="28" t="s">
        <v>5</v>
      </c>
      <c r="E375" s="29">
        <v>4</v>
      </c>
      <c r="G375" s="59">
        <v>486</v>
      </c>
      <c r="H375" s="60">
        <v>0</v>
      </c>
      <c r="I375" s="32"/>
      <c r="J375" s="33">
        <f t="shared" si="39"/>
        <v>1944</v>
      </c>
      <c r="K375" s="61">
        <f t="shared" si="40"/>
        <v>0</v>
      </c>
    </row>
    <row r="376" spans="1:11" ht="27" x14ac:dyDescent="0.2">
      <c r="A376" s="19" t="str">
        <f t="shared" si="41"/>
        <v>6.</v>
      </c>
      <c r="B376" s="20">
        <f t="shared" si="42"/>
        <v>68</v>
      </c>
      <c r="C376" s="8" t="s">
        <v>249</v>
      </c>
      <c r="D376" s="28" t="s">
        <v>5</v>
      </c>
      <c r="E376" s="29">
        <v>3</v>
      </c>
      <c r="G376" s="59">
        <v>405</v>
      </c>
      <c r="H376" s="60">
        <v>0</v>
      </c>
      <c r="I376" s="32"/>
      <c r="J376" s="33">
        <f t="shared" si="39"/>
        <v>1215</v>
      </c>
      <c r="K376" s="61">
        <f t="shared" si="40"/>
        <v>0</v>
      </c>
    </row>
    <row r="377" spans="1:11" ht="27" x14ac:dyDescent="0.2">
      <c r="A377" s="19" t="str">
        <f t="shared" si="41"/>
        <v>6.</v>
      </c>
      <c r="B377" s="20">
        <f t="shared" si="42"/>
        <v>69</v>
      </c>
      <c r="C377" s="8" t="s">
        <v>250</v>
      </c>
      <c r="D377" s="28" t="s">
        <v>5</v>
      </c>
      <c r="E377" s="29">
        <v>27</v>
      </c>
      <c r="G377" s="59">
        <v>54</v>
      </c>
      <c r="H377" s="60">
        <v>0</v>
      </c>
      <c r="I377" s="32"/>
      <c r="J377" s="33">
        <f t="shared" si="39"/>
        <v>1458</v>
      </c>
      <c r="K377" s="61">
        <f t="shared" si="40"/>
        <v>0</v>
      </c>
    </row>
    <row r="378" spans="1:11" ht="14.25" x14ac:dyDescent="0.2">
      <c r="A378" s="19" t="str">
        <f t="shared" si="41"/>
        <v>6.</v>
      </c>
      <c r="B378" s="20">
        <f t="shared" si="42"/>
        <v>70</v>
      </c>
      <c r="C378" s="8" t="s">
        <v>251</v>
      </c>
      <c r="D378" s="28" t="s">
        <v>5</v>
      </c>
      <c r="E378" s="29">
        <v>2</v>
      </c>
      <c r="G378" s="59">
        <v>9.3150000000000013</v>
      </c>
      <c r="H378" s="60">
        <v>0</v>
      </c>
      <c r="I378" s="32"/>
      <c r="J378" s="33">
        <f t="shared" si="39"/>
        <v>18.630000000000003</v>
      </c>
      <c r="K378" s="61">
        <f t="shared" si="40"/>
        <v>0</v>
      </c>
    </row>
    <row r="379" spans="1:11" ht="14.25" x14ac:dyDescent="0.2">
      <c r="A379" s="19" t="str">
        <f t="shared" si="41"/>
        <v>6.</v>
      </c>
      <c r="B379" s="20">
        <f t="shared" si="42"/>
        <v>71</v>
      </c>
      <c r="C379" s="8" t="s">
        <v>252</v>
      </c>
      <c r="D379" s="28" t="s">
        <v>5</v>
      </c>
      <c r="E379" s="29">
        <v>5</v>
      </c>
      <c r="G379" s="59">
        <v>13.23</v>
      </c>
      <c r="H379" s="60">
        <v>0</v>
      </c>
      <c r="I379" s="32"/>
      <c r="J379" s="33">
        <f t="shared" si="39"/>
        <v>66.150000000000006</v>
      </c>
      <c r="K379" s="61">
        <f t="shared" si="40"/>
        <v>0</v>
      </c>
    </row>
    <row r="380" spans="1:11" ht="25.5" x14ac:dyDescent="0.2">
      <c r="A380" s="19" t="str">
        <f t="shared" si="41"/>
        <v>6.</v>
      </c>
      <c r="B380" s="20">
        <f t="shared" si="42"/>
        <v>72</v>
      </c>
      <c r="C380" s="8" t="s">
        <v>302</v>
      </c>
      <c r="D380" s="28" t="s">
        <v>35</v>
      </c>
      <c r="E380" s="29">
        <v>24</v>
      </c>
      <c r="G380" s="59">
        <v>1802.25</v>
      </c>
      <c r="H380" s="60">
        <v>0</v>
      </c>
      <c r="I380" s="32"/>
      <c r="J380" s="33">
        <f t="shared" si="39"/>
        <v>43254</v>
      </c>
      <c r="K380" s="61">
        <f t="shared" si="40"/>
        <v>0</v>
      </c>
    </row>
    <row r="381" spans="1:11" x14ac:dyDescent="0.2">
      <c r="A381" s="19" t="str">
        <f t="shared" si="41"/>
        <v>6.</v>
      </c>
      <c r="B381" s="20">
        <f t="shared" si="42"/>
        <v>73</v>
      </c>
      <c r="C381" s="8" t="s">
        <v>303</v>
      </c>
      <c r="D381" s="28" t="s">
        <v>35</v>
      </c>
      <c r="E381" s="29">
        <v>50</v>
      </c>
      <c r="G381" s="59">
        <v>911.25</v>
      </c>
      <c r="H381" s="60">
        <v>0</v>
      </c>
      <c r="I381" s="32"/>
      <c r="J381" s="33">
        <f t="shared" si="39"/>
        <v>45562.5</v>
      </c>
      <c r="K381" s="61">
        <f t="shared" si="40"/>
        <v>0</v>
      </c>
    </row>
    <row r="382" spans="1:11" x14ac:dyDescent="0.2">
      <c r="A382" s="19" t="str">
        <f t="shared" si="41"/>
        <v>6.</v>
      </c>
      <c r="B382" s="20">
        <f t="shared" si="42"/>
        <v>74</v>
      </c>
      <c r="C382" s="8" t="s">
        <v>304</v>
      </c>
      <c r="D382" s="28" t="s">
        <v>35</v>
      </c>
      <c r="E382" s="29">
        <v>8</v>
      </c>
      <c r="G382" s="59">
        <v>911.25</v>
      </c>
      <c r="H382" s="60">
        <v>0</v>
      </c>
      <c r="I382" s="32"/>
      <c r="J382" s="33">
        <f t="shared" si="39"/>
        <v>7290</v>
      </c>
      <c r="K382" s="61">
        <f t="shared" si="40"/>
        <v>0</v>
      </c>
    </row>
    <row r="383" spans="1:11" ht="63.75" x14ac:dyDescent="0.2">
      <c r="A383" s="19" t="str">
        <f>A381</f>
        <v>6.</v>
      </c>
      <c r="B383" s="20">
        <f>B381+1</f>
        <v>74</v>
      </c>
      <c r="C383" s="8" t="s">
        <v>465</v>
      </c>
      <c r="D383" s="28" t="s">
        <v>12</v>
      </c>
      <c r="E383" s="29">
        <v>1</v>
      </c>
      <c r="G383" s="59">
        <v>17550</v>
      </c>
      <c r="H383" s="60">
        <v>0</v>
      </c>
      <c r="I383" s="32"/>
      <c r="J383" s="33">
        <f t="shared" si="39"/>
        <v>17550</v>
      </c>
      <c r="K383" s="61">
        <f t="shared" si="40"/>
        <v>0</v>
      </c>
    </row>
    <row r="384" spans="1:11" s="38" customFormat="1" x14ac:dyDescent="0.2">
      <c r="A384" s="30" t="str">
        <f>A382</f>
        <v>6.</v>
      </c>
      <c r="B384" s="31">
        <f>B382+1</f>
        <v>75</v>
      </c>
      <c r="C384" s="27" t="s">
        <v>644</v>
      </c>
      <c r="D384" s="28" t="s">
        <v>44</v>
      </c>
      <c r="E384" s="29">
        <v>200</v>
      </c>
      <c r="G384" s="59">
        <v>0</v>
      </c>
      <c r="H384" s="60">
        <v>280</v>
      </c>
      <c r="I384" s="32"/>
      <c r="J384" s="33">
        <f t="shared" si="39"/>
        <v>0</v>
      </c>
      <c r="K384" s="61">
        <f t="shared" si="40"/>
        <v>56000</v>
      </c>
    </row>
    <row r="385" spans="1:11" x14ac:dyDescent="0.2">
      <c r="A385" s="19"/>
      <c r="B385" s="20"/>
      <c r="C385" s="8"/>
      <c r="D385" s="28"/>
      <c r="E385" s="26"/>
      <c r="G385" s="59">
        <v>0</v>
      </c>
      <c r="H385" s="60">
        <v>0</v>
      </c>
      <c r="I385" s="32"/>
      <c r="J385" s="62">
        <f>SUM(J309:J384)</f>
        <v>702106.11000000022</v>
      </c>
      <c r="K385" s="63">
        <f>SUM(K309:K384)</f>
        <v>56000</v>
      </c>
    </row>
    <row r="386" spans="1:11" x14ac:dyDescent="0.2">
      <c r="A386" s="19"/>
      <c r="B386" s="20"/>
      <c r="C386" s="8"/>
      <c r="D386" s="28"/>
      <c r="E386" s="26"/>
      <c r="G386" s="59">
        <v>0</v>
      </c>
      <c r="H386" s="60">
        <v>0</v>
      </c>
      <c r="I386" s="32"/>
      <c r="J386" s="33"/>
      <c r="K386" s="61"/>
    </row>
    <row r="387" spans="1:11" x14ac:dyDescent="0.2">
      <c r="A387" s="17" t="s">
        <v>17</v>
      </c>
      <c r="B387" s="20"/>
      <c r="C387" s="24" t="s">
        <v>253</v>
      </c>
      <c r="D387" s="28"/>
      <c r="E387" s="26"/>
      <c r="G387" s="59">
        <v>0</v>
      </c>
      <c r="H387" s="60">
        <v>0</v>
      </c>
      <c r="I387" s="32"/>
      <c r="J387" s="64"/>
      <c r="K387" s="65">
        <f>J385+K385</f>
        <v>758106.11000000022</v>
      </c>
    </row>
    <row r="388" spans="1:11" x14ac:dyDescent="0.2">
      <c r="A388" s="19"/>
      <c r="B388" s="20"/>
      <c r="C388" s="8"/>
      <c r="D388" s="28"/>
      <c r="E388" s="26"/>
      <c r="G388" s="59">
        <v>0</v>
      </c>
      <c r="H388" s="60">
        <v>0</v>
      </c>
      <c r="I388" s="32"/>
      <c r="J388" s="33"/>
      <c r="K388" s="61"/>
    </row>
    <row r="389" spans="1:11" x14ac:dyDescent="0.2">
      <c r="A389" s="19"/>
      <c r="B389" s="20"/>
      <c r="C389" s="8"/>
      <c r="D389" s="28"/>
      <c r="E389" s="26"/>
      <c r="G389" s="59">
        <v>0</v>
      </c>
      <c r="H389" s="60">
        <v>0</v>
      </c>
      <c r="I389" s="32"/>
      <c r="J389" s="33"/>
      <c r="K389" s="61"/>
    </row>
    <row r="390" spans="1:11" x14ac:dyDescent="0.2">
      <c r="A390" s="19"/>
      <c r="B390" s="20"/>
      <c r="C390" s="8"/>
      <c r="D390" s="28"/>
      <c r="E390" s="26"/>
      <c r="G390" s="59">
        <v>0</v>
      </c>
      <c r="H390" s="60">
        <v>0</v>
      </c>
      <c r="I390" s="32"/>
      <c r="J390" s="33"/>
      <c r="K390" s="61"/>
    </row>
    <row r="391" spans="1:11" x14ac:dyDescent="0.2">
      <c r="A391" s="19"/>
      <c r="B391" s="20"/>
      <c r="C391" s="8"/>
      <c r="D391" s="28"/>
      <c r="E391" s="26"/>
      <c r="G391" s="59">
        <v>0</v>
      </c>
      <c r="H391" s="60">
        <v>0</v>
      </c>
      <c r="I391" s="32"/>
      <c r="J391" s="33"/>
      <c r="K391" s="61"/>
    </row>
    <row r="392" spans="1:11" x14ac:dyDescent="0.2">
      <c r="A392" s="19"/>
      <c r="B392" s="20"/>
      <c r="C392" s="8"/>
      <c r="D392" s="28"/>
      <c r="E392" s="26"/>
      <c r="G392" s="59">
        <v>0</v>
      </c>
      <c r="H392" s="60">
        <v>0</v>
      </c>
      <c r="I392" s="32"/>
      <c r="J392" s="33"/>
      <c r="K392" s="61"/>
    </row>
    <row r="393" spans="1:11" x14ac:dyDescent="0.2">
      <c r="A393" s="19"/>
      <c r="B393" s="20"/>
      <c r="C393" s="8"/>
      <c r="D393" s="28"/>
      <c r="E393" s="26"/>
      <c r="G393" s="59">
        <v>0</v>
      </c>
      <c r="H393" s="60">
        <v>0</v>
      </c>
      <c r="I393" s="32"/>
      <c r="J393" s="33"/>
      <c r="K393" s="61"/>
    </row>
    <row r="394" spans="1:11" x14ac:dyDescent="0.2">
      <c r="A394" s="19"/>
      <c r="B394" s="20"/>
      <c r="C394" s="8"/>
      <c r="D394" s="28"/>
      <c r="E394" s="26"/>
      <c r="G394" s="59">
        <v>0</v>
      </c>
      <c r="H394" s="60">
        <v>0</v>
      </c>
      <c r="I394" s="32"/>
      <c r="J394" s="33"/>
      <c r="K394" s="61"/>
    </row>
    <row r="395" spans="1:11" x14ac:dyDescent="0.2">
      <c r="A395" s="19"/>
      <c r="B395" s="20"/>
      <c r="C395" s="8"/>
      <c r="D395" s="28"/>
      <c r="E395" s="26"/>
      <c r="G395" s="59">
        <v>0</v>
      </c>
      <c r="H395" s="60">
        <v>0</v>
      </c>
      <c r="I395" s="32"/>
      <c r="J395" s="33"/>
      <c r="K395" s="61"/>
    </row>
    <row r="396" spans="1:11" x14ac:dyDescent="0.2">
      <c r="A396" s="19"/>
      <c r="B396" s="20"/>
      <c r="C396" s="8"/>
      <c r="D396" s="28"/>
      <c r="E396" s="26"/>
      <c r="G396" s="59">
        <v>0</v>
      </c>
      <c r="H396" s="60">
        <v>0</v>
      </c>
      <c r="I396" s="32"/>
      <c r="J396" s="33"/>
      <c r="K396" s="61"/>
    </row>
    <row r="397" spans="1:11" x14ac:dyDescent="0.2">
      <c r="A397" s="19"/>
      <c r="B397" s="20"/>
      <c r="C397" s="8"/>
      <c r="D397" s="28"/>
      <c r="E397" s="26"/>
      <c r="G397" s="59">
        <v>0</v>
      </c>
      <c r="H397" s="60">
        <v>0</v>
      </c>
      <c r="I397" s="32"/>
      <c r="J397" s="33"/>
      <c r="K397" s="61"/>
    </row>
    <row r="398" spans="1:11" x14ac:dyDescent="0.2">
      <c r="A398" s="19"/>
      <c r="B398" s="20"/>
      <c r="C398" s="8"/>
      <c r="D398" s="28"/>
      <c r="E398" s="26"/>
      <c r="G398" s="59">
        <v>0</v>
      </c>
      <c r="H398" s="60">
        <v>0</v>
      </c>
      <c r="I398" s="32"/>
      <c r="J398" s="33"/>
      <c r="K398" s="61"/>
    </row>
    <row r="399" spans="1:11" x14ac:dyDescent="0.2">
      <c r="A399" s="19"/>
      <c r="B399" s="20"/>
      <c r="C399" s="8"/>
      <c r="D399" s="28"/>
      <c r="E399" s="26"/>
      <c r="G399" s="59">
        <v>0</v>
      </c>
      <c r="H399" s="60">
        <v>0</v>
      </c>
      <c r="I399" s="32"/>
      <c r="J399" s="33"/>
      <c r="K399" s="61"/>
    </row>
    <row r="400" spans="1:11" x14ac:dyDescent="0.2">
      <c r="A400" s="19"/>
      <c r="B400" s="20"/>
      <c r="C400" s="8"/>
      <c r="D400" s="28"/>
      <c r="E400" s="26"/>
      <c r="G400" s="59">
        <v>0</v>
      </c>
      <c r="H400" s="60">
        <v>0</v>
      </c>
      <c r="I400" s="32"/>
      <c r="J400" s="33"/>
      <c r="K400" s="61"/>
    </row>
    <row r="401" spans="1:11" x14ac:dyDescent="0.2">
      <c r="A401" s="19"/>
      <c r="B401" s="20"/>
      <c r="C401" s="8"/>
      <c r="D401" s="28"/>
      <c r="E401" s="26"/>
      <c r="G401" s="59">
        <v>0</v>
      </c>
      <c r="H401" s="60">
        <v>0</v>
      </c>
      <c r="I401" s="32"/>
      <c r="J401" s="33"/>
      <c r="K401" s="61"/>
    </row>
    <row r="402" spans="1:11" ht="25.5" x14ac:dyDescent="0.2">
      <c r="A402" s="17" t="s">
        <v>18</v>
      </c>
      <c r="B402" s="18">
        <v>0</v>
      </c>
      <c r="C402" s="14" t="s">
        <v>254</v>
      </c>
      <c r="D402" s="28"/>
      <c r="E402" s="29"/>
      <c r="G402" s="59">
        <v>0</v>
      </c>
      <c r="H402" s="60">
        <v>0</v>
      </c>
      <c r="I402" s="32"/>
      <c r="J402" s="57"/>
      <c r="K402" s="58"/>
    </row>
    <row r="403" spans="1:11" ht="25.5" x14ac:dyDescent="0.2">
      <c r="A403" s="19" t="str">
        <f t="shared" si="31"/>
        <v>7.</v>
      </c>
      <c r="B403" s="20">
        <f t="shared" si="32"/>
        <v>1</v>
      </c>
      <c r="C403" s="8" t="s">
        <v>183</v>
      </c>
      <c r="D403" s="28" t="s">
        <v>5</v>
      </c>
      <c r="E403" s="29">
        <v>2</v>
      </c>
      <c r="G403" s="59">
        <v>15113.385</v>
      </c>
      <c r="H403" s="60">
        <v>0</v>
      </c>
      <c r="I403" s="32"/>
      <c r="J403" s="33">
        <f t="shared" ref="J403:J434" si="43">E403*G403</f>
        <v>30226.77</v>
      </c>
      <c r="K403" s="61">
        <f t="shared" ref="K403:K434" si="44">E403*H403</f>
        <v>0</v>
      </c>
    </row>
    <row r="404" spans="1:11" ht="25.5" x14ac:dyDescent="0.2">
      <c r="A404" s="19" t="str">
        <f t="shared" si="31"/>
        <v>7.</v>
      </c>
      <c r="B404" s="20">
        <f t="shared" si="32"/>
        <v>2</v>
      </c>
      <c r="C404" s="8" t="s">
        <v>184</v>
      </c>
      <c r="D404" s="28" t="s">
        <v>5</v>
      </c>
      <c r="E404" s="29">
        <v>1</v>
      </c>
      <c r="G404" s="59">
        <v>19671.120000000003</v>
      </c>
      <c r="H404" s="60">
        <v>0</v>
      </c>
      <c r="I404" s="32"/>
      <c r="J404" s="33">
        <f t="shared" si="43"/>
        <v>19671.120000000003</v>
      </c>
      <c r="K404" s="61">
        <f t="shared" si="44"/>
        <v>0</v>
      </c>
    </row>
    <row r="405" spans="1:11" x14ac:dyDescent="0.2">
      <c r="A405" s="19" t="str">
        <f t="shared" ref="A405:A468" si="45">A404</f>
        <v>7.</v>
      </c>
      <c r="B405" s="20">
        <f t="shared" ref="B405:B468" si="46">B404+1</f>
        <v>3</v>
      </c>
      <c r="C405" s="8" t="s">
        <v>189</v>
      </c>
      <c r="D405" s="28" t="s">
        <v>12</v>
      </c>
      <c r="E405" s="29">
        <v>3</v>
      </c>
      <c r="G405" s="59">
        <v>930.15</v>
      </c>
      <c r="H405" s="60">
        <v>0</v>
      </c>
      <c r="I405" s="32"/>
      <c r="J405" s="33">
        <f t="shared" si="43"/>
        <v>2790.45</v>
      </c>
      <c r="K405" s="61">
        <f t="shared" si="44"/>
        <v>0</v>
      </c>
    </row>
    <row r="406" spans="1:11" x14ac:dyDescent="0.2">
      <c r="A406" s="19" t="str">
        <f t="shared" si="45"/>
        <v>7.</v>
      </c>
      <c r="B406" s="20">
        <f t="shared" si="46"/>
        <v>4</v>
      </c>
      <c r="C406" s="8" t="s">
        <v>185</v>
      </c>
      <c r="D406" s="28" t="s">
        <v>12</v>
      </c>
      <c r="E406" s="29">
        <v>1</v>
      </c>
      <c r="G406" s="59">
        <v>2948.4</v>
      </c>
      <c r="H406" s="60">
        <v>0</v>
      </c>
      <c r="I406" s="32"/>
      <c r="J406" s="33">
        <f t="shared" si="43"/>
        <v>2948.4</v>
      </c>
      <c r="K406" s="61">
        <f t="shared" si="44"/>
        <v>0</v>
      </c>
    </row>
    <row r="407" spans="1:11" ht="25.5" x14ac:dyDescent="0.2">
      <c r="A407" s="19" t="str">
        <f t="shared" si="45"/>
        <v>7.</v>
      </c>
      <c r="B407" s="20">
        <f t="shared" si="46"/>
        <v>5</v>
      </c>
      <c r="C407" s="8" t="s">
        <v>186</v>
      </c>
      <c r="D407" s="28" t="s">
        <v>12</v>
      </c>
      <c r="E407" s="29">
        <v>2</v>
      </c>
      <c r="G407" s="59">
        <v>853.33500000000004</v>
      </c>
      <c r="H407" s="60">
        <v>0</v>
      </c>
      <c r="I407" s="32"/>
      <c r="J407" s="33">
        <f t="shared" si="43"/>
        <v>1706.67</v>
      </c>
      <c r="K407" s="61">
        <f t="shared" si="44"/>
        <v>0</v>
      </c>
    </row>
    <row r="408" spans="1:11" ht="25.5" x14ac:dyDescent="0.2">
      <c r="A408" s="19" t="str">
        <f t="shared" si="45"/>
        <v>7.</v>
      </c>
      <c r="B408" s="20">
        <f t="shared" si="46"/>
        <v>6</v>
      </c>
      <c r="C408" s="8" t="s">
        <v>187</v>
      </c>
      <c r="D408" s="28" t="s">
        <v>12</v>
      </c>
      <c r="E408" s="29">
        <v>1</v>
      </c>
      <c r="G408" s="59">
        <v>980.91000000000008</v>
      </c>
      <c r="H408" s="60">
        <v>0</v>
      </c>
      <c r="I408" s="32"/>
      <c r="J408" s="33">
        <f t="shared" si="43"/>
        <v>980.91000000000008</v>
      </c>
      <c r="K408" s="61">
        <f t="shared" si="44"/>
        <v>0</v>
      </c>
    </row>
    <row r="409" spans="1:11" ht="25.5" x14ac:dyDescent="0.2">
      <c r="A409" s="19" t="str">
        <f t="shared" si="45"/>
        <v>7.</v>
      </c>
      <c r="B409" s="20">
        <f t="shared" si="46"/>
        <v>7</v>
      </c>
      <c r="C409" s="8" t="s">
        <v>188</v>
      </c>
      <c r="D409" s="28" t="s">
        <v>12</v>
      </c>
      <c r="E409" s="29">
        <v>3</v>
      </c>
      <c r="G409" s="59">
        <v>260.82</v>
      </c>
      <c r="H409" s="60">
        <v>0</v>
      </c>
      <c r="I409" s="32"/>
      <c r="J409" s="33">
        <f t="shared" si="43"/>
        <v>782.46</v>
      </c>
      <c r="K409" s="61">
        <f t="shared" si="44"/>
        <v>0</v>
      </c>
    </row>
    <row r="410" spans="1:11" x14ac:dyDescent="0.2">
      <c r="A410" s="19" t="str">
        <f t="shared" si="45"/>
        <v>7.</v>
      </c>
      <c r="B410" s="20">
        <f t="shared" si="46"/>
        <v>8</v>
      </c>
      <c r="C410" s="8" t="s">
        <v>190</v>
      </c>
      <c r="D410" s="28" t="s">
        <v>5</v>
      </c>
      <c r="E410" s="29">
        <v>2</v>
      </c>
      <c r="G410" s="59">
        <v>1070.6849999999999</v>
      </c>
      <c r="H410" s="60">
        <v>0</v>
      </c>
      <c r="I410" s="32"/>
      <c r="J410" s="33">
        <f t="shared" si="43"/>
        <v>2141.37</v>
      </c>
      <c r="K410" s="61">
        <f t="shared" si="44"/>
        <v>0</v>
      </c>
    </row>
    <row r="411" spans="1:11" x14ac:dyDescent="0.2">
      <c r="A411" s="19" t="str">
        <f t="shared" si="45"/>
        <v>7.</v>
      </c>
      <c r="B411" s="20">
        <f t="shared" si="46"/>
        <v>9</v>
      </c>
      <c r="C411" s="8" t="s">
        <v>191</v>
      </c>
      <c r="D411" s="28" t="s">
        <v>5</v>
      </c>
      <c r="E411" s="29">
        <v>1</v>
      </c>
      <c r="G411" s="59">
        <v>1596.105</v>
      </c>
      <c r="H411" s="60">
        <v>0</v>
      </c>
      <c r="I411" s="32"/>
      <c r="J411" s="33">
        <f t="shared" si="43"/>
        <v>1596.105</v>
      </c>
      <c r="K411" s="61">
        <f t="shared" si="44"/>
        <v>0</v>
      </c>
    </row>
    <row r="412" spans="1:11" ht="25.5" x14ac:dyDescent="0.2">
      <c r="A412" s="19" t="str">
        <f t="shared" si="45"/>
        <v>7.</v>
      </c>
      <c r="B412" s="20">
        <f t="shared" si="46"/>
        <v>10</v>
      </c>
      <c r="C412" s="8" t="s">
        <v>192</v>
      </c>
      <c r="D412" s="28" t="s">
        <v>12</v>
      </c>
      <c r="E412" s="29">
        <v>2</v>
      </c>
      <c r="G412" s="59">
        <v>712.53</v>
      </c>
      <c r="H412" s="60">
        <v>0</v>
      </c>
      <c r="I412" s="32"/>
      <c r="J412" s="33">
        <f t="shared" si="43"/>
        <v>1425.06</v>
      </c>
      <c r="K412" s="61">
        <f t="shared" si="44"/>
        <v>0</v>
      </c>
    </row>
    <row r="413" spans="1:11" ht="25.5" x14ac:dyDescent="0.2">
      <c r="A413" s="19" t="str">
        <f t="shared" si="45"/>
        <v>7.</v>
      </c>
      <c r="B413" s="20">
        <f t="shared" si="46"/>
        <v>11</v>
      </c>
      <c r="C413" s="8" t="s">
        <v>193</v>
      </c>
      <c r="D413" s="28" t="s">
        <v>12</v>
      </c>
      <c r="E413" s="29">
        <v>1</v>
      </c>
      <c r="G413" s="59">
        <v>735.21</v>
      </c>
      <c r="H413" s="60">
        <v>0</v>
      </c>
      <c r="I413" s="32"/>
      <c r="J413" s="33">
        <f t="shared" si="43"/>
        <v>735.21</v>
      </c>
      <c r="K413" s="61">
        <f t="shared" si="44"/>
        <v>0</v>
      </c>
    </row>
    <row r="414" spans="1:11" x14ac:dyDescent="0.2">
      <c r="A414" s="19" t="str">
        <f t="shared" si="45"/>
        <v>7.</v>
      </c>
      <c r="B414" s="20">
        <f t="shared" si="46"/>
        <v>12</v>
      </c>
      <c r="C414" s="8" t="s">
        <v>194</v>
      </c>
      <c r="D414" s="28" t="s">
        <v>12</v>
      </c>
      <c r="E414" s="29">
        <v>3</v>
      </c>
      <c r="G414" s="59">
        <v>282.55500000000001</v>
      </c>
      <c r="H414" s="60">
        <v>0</v>
      </c>
      <c r="I414" s="32"/>
      <c r="J414" s="33">
        <f t="shared" si="43"/>
        <v>847.66499999999996</v>
      </c>
      <c r="K414" s="61">
        <f t="shared" si="44"/>
        <v>0</v>
      </c>
    </row>
    <row r="415" spans="1:11" x14ac:dyDescent="0.2">
      <c r="A415" s="19" t="str">
        <f t="shared" si="45"/>
        <v>7.</v>
      </c>
      <c r="B415" s="20">
        <f t="shared" si="46"/>
        <v>13</v>
      </c>
      <c r="C415" s="8" t="s">
        <v>195</v>
      </c>
      <c r="D415" s="28" t="s">
        <v>5</v>
      </c>
      <c r="E415" s="29">
        <v>3</v>
      </c>
      <c r="G415" s="59">
        <v>275.94</v>
      </c>
      <c r="H415" s="60">
        <v>0</v>
      </c>
      <c r="I415" s="32"/>
      <c r="J415" s="33">
        <f t="shared" si="43"/>
        <v>827.81999999999994</v>
      </c>
      <c r="K415" s="61">
        <f t="shared" si="44"/>
        <v>0</v>
      </c>
    </row>
    <row r="416" spans="1:11" x14ac:dyDescent="0.2">
      <c r="A416" s="19" t="str">
        <f t="shared" si="45"/>
        <v>7.</v>
      </c>
      <c r="B416" s="20">
        <f t="shared" si="46"/>
        <v>14</v>
      </c>
      <c r="C416" s="8" t="s">
        <v>196</v>
      </c>
      <c r="D416" s="28" t="s">
        <v>5</v>
      </c>
      <c r="E416" s="29">
        <v>4</v>
      </c>
      <c r="G416" s="59">
        <v>432.81</v>
      </c>
      <c r="H416" s="60">
        <v>0</v>
      </c>
      <c r="I416" s="32"/>
      <c r="J416" s="33">
        <f t="shared" si="43"/>
        <v>1731.24</v>
      </c>
      <c r="K416" s="61">
        <f t="shared" si="44"/>
        <v>0</v>
      </c>
    </row>
    <row r="417" spans="1:11" x14ac:dyDescent="0.2">
      <c r="A417" s="19" t="str">
        <f t="shared" si="45"/>
        <v>7.</v>
      </c>
      <c r="B417" s="20">
        <f t="shared" si="46"/>
        <v>15</v>
      </c>
      <c r="C417" s="8" t="s">
        <v>197</v>
      </c>
      <c r="D417" s="28" t="s">
        <v>5</v>
      </c>
      <c r="E417" s="29">
        <v>3</v>
      </c>
      <c r="G417" s="59">
        <v>2553.3900000000003</v>
      </c>
      <c r="H417" s="60">
        <v>0</v>
      </c>
      <c r="I417" s="32"/>
      <c r="J417" s="33">
        <f t="shared" si="43"/>
        <v>7660.170000000001</v>
      </c>
      <c r="K417" s="61">
        <f t="shared" si="44"/>
        <v>0</v>
      </c>
    </row>
    <row r="418" spans="1:11" x14ac:dyDescent="0.2">
      <c r="A418" s="19" t="str">
        <f t="shared" si="45"/>
        <v>7.</v>
      </c>
      <c r="B418" s="20">
        <f t="shared" si="46"/>
        <v>16</v>
      </c>
      <c r="C418" s="8" t="s">
        <v>199</v>
      </c>
      <c r="D418" s="28" t="s">
        <v>12</v>
      </c>
      <c r="E418" s="29">
        <v>5</v>
      </c>
      <c r="G418" s="59">
        <v>170.1</v>
      </c>
      <c r="H418" s="60">
        <v>0</v>
      </c>
      <c r="I418" s="32"/>
      <c r="J418" s="33">
        <f t="shared" si="43"/>
        <v>850.5</v>
      </c>
      <c r="K418" s="61">
        <f t="shared" si="44"/>
        <v>0</v>
      </c>
    </row>
    <row r="419" spans="1:11" x14ac:dyDescent="0.2">
      <c r="A419" s="19" t="str">
        <f t="shared" si="45"/>
        <v>7.</v>
      </c>
      <c r="B419" s="20">
        <f t="shared" si="46"/>
        <v>17</v>
      </c>
      <c r="C419" s="8" t="s">
        <v>198</v>
      </c>
      <c r="D419" s="28" t="s">
        <v>5</v>
      </c>
      <c r="E419" s="29">
        <v>3</v>
      </c>
      <c r="G419" s="59">
        <v>7504.38</v>
      </c>
      <c r="H419" s="60">
        <v>0</v>
      </c>
      <c r="I419" s="32"/>
      <c r="J419" s="33">
        <f t="shared" si="43"/>
        <v>22513.14</v>
      </c>
      <c r="K419" s="61">
        <f t="shared" si="44"/>
        <v>0</v>
      </c>
    </row>
    <row r="420" spans="1:11" x14ac:dyDescent="0.2">
      <c r="A420" s="19" t="str">
        <f t="shared" si="45"/>
        <v>7.</v>
      </c>
      <c r="B420" s="20">
        <f t="shared" si="46"/>
        <v>18</v>
      </c>
      <c r="C420" s="8" t="s">
        <v>200</v>
      </c>
      <c r="D420" s="28" t="s">
        <v>12</v>
      </c>
      <c r="E420" s="29">
        <v>5</v>
      </c>
      <c r="G420" s="59">
        <v>89.775000000000006</v>
      </c>
      <c r="H420" s="60">
        <v>0</v>
      </c>
      <c r="I420" s="32"/>
      <c r="J420" s="33">
        <f t="shared" si="43"/>
        <v>448.875</v>
      </c>
      <c r="K420" s="61">
        <f t="shared" si="44"/>
        <v>0</v>
      </c>
    </row>
    <row r="421" spans="1:11" x14ac:dyDescent="0.2">
      <c r="A421" s="19" t="str">
        <f t="shared" si="45"/>
        <v>7.</v>
      </c>
      <c r="B421" s="20">
        <f t="shared" si="46"/>
        <v>19</v>
      </c>
      <c r="C421" s="8" t="s">
        <v>255</v>
      </c>
      <c r="D421" s="28" t="s">
        <v>5</v>
      </c>
      <c r="E421" s="29">
        <v>3</v>
      </c>
      <c r="G421" s="59">
        <v>25411.32</v>
      </c>
      <c r="H421" s="60">
        <v>0</v>
      </c>
      <c r="I421" s="32"/>
      <c r="J421" s="33">
        <f t="shared" si="43"/>
        <v>76233.959999999992</v>
      </c>
      <c r="K421" s="61">
        <f t="shared" si="44"/>
        <v>0</v>
      </c>
    </row>
    <row r="422" spans="1:11" x14ac:dyDescent="0.2">
      <c r="A422" s="19" t="str">
        <f t="shared" si="45"/>
        <v>7.</v>
      </c>
      <c r="B422" s="20">
        <f t="shared" si="46"/>
        <v>20</v>
      </c>
      <c r="C422" s="8" t="s">
        <v>256</v>
      </c>
      <c r="D422" s="28" t="s">
        <v>5</v>
      </c>
      <c r="E422" s="29">
        <v>1</v>
      </c>
      <c r="G422" s="59">
        <v>44684.594999999994</v>
      </c>
      <c r="H422" s="60">
        <v>0</v>
      </c>
      <c r="I422" s="32"/>
      <c r="J422" s="33">
        <f t="shared" si="43"/>
        <v>44684.594999999994</v>
      </c>
      <c r="K422" s="61">
        <f t="shared" si="44"/>
        <v>0</v>
      </c>
    </row>
    <row r="423" spans="1:11" x14ac:dyDescent="0.2">
      <c r="A423" s="19" t="str">
        <f t="shared" si="45"/>
        <v>7.</v>
      </c>
      <c r="B423" s="20">
        <f t="shared" si="46"/>
        <v>21</v>
      </c>
      <c r="C423" s="8" t="s">
        <v>257</v>
      </c>
      <c r="D423" s="28" t="s">
        <v>5</v>
      </c>
      <c r="E423" s="29">
        <v>2</v>
      </c>
      <c r="G423" s="59">
        <v>39656.79</v>
      </c>
      <c r="H423" s="60">
        <v>0</v>
      </c>
      <c r="I423" s="32"/>
      <c r="J423" s="33">
        <f t="shared" si="43"/>
        <v>79313.58</v>
      </c>
      <c r="K423" s="61">
        <f t="shared" si="44"/>
        <v>0</v>
      </c>
    </row>
    <row r="424" spans="1:11" x14ac:dyDescent="0.2">
      <c r="A424" s="19" t="str">
        <f t="shared" si="45"/>
        <v>7.</v>
      </c>
      <c r="B424" s="20">
        <f t="shared" si="46"/>
        <v>22</v>
      </c>
      <c r="C424" s="8" t="s">
        <v>258</v>
      </c>
      <c r="D424" s="28" t="s">
        <v>5</v>
      </c>
      <c r="E424" s="29">
        <v>3</v>
      </c>
      <c r="G424" s="59">
        <v>21628.079999999998</v>
      </c>
      <c r="H424" s="60">
        <v>0</v>
      </c>
      <c r="I424" s="32"/>
      <c r="J424" s="33">
        <f t="shared" si="43"/>
        <v>64884.239999999991</v>
      </c>
      <c r="K424" s="61">
        <f t="shared" si="44"/>
        <v>0</v>
      </c>
    </row>
    <row r="425" spans="1:11" x14ac:dyDescent="0.2">
      <c r="A425" s="19" t="str">
        <f t="shared" si="45"/>
        <v>7.</v>
      </c>
      <c r="B425" s="20">
        <f t="shared" si="46"/>
        <v>23</v>
      </c>
      <c r="C425" s="8" t="s">
        <v>259</v>
      </c>
      <c r="D425" s="28" t="s">
        <v>5</v>
      </c>
      <c r="E425" s="29">
        <v>6</v>
      </c>
      <c r="G425" s="59">
        <v>1650.2400000000002</v>
      </c>
      <c r="H425" s="60">
        <v>0</v>
      </c>
      <c r="I425" s="32"/>
      <c r="J425" s="33">
        <f t="shared" si="43"/>
        <v>9901.4400000000023</v>
      </c>
      <c r="K425" s="61">
        <f t="shared" si="44"/>
        <v>0</v>
      </c>
    </row>
    <row r="426" spans="1:11" ht="25.5" x14ac:dyDescent="0.2">
      <c r="A426" s="19" t="str">
        <f t="shared" si="45"/>
        <v>7.</v>
      </c>
      <c r="B426" s="20">
        <f t="shared" si="46"/>
        <v>24</v>
      </c>
      <c r="C426" s="8" t="s">
        <v>260</v>
      </c>
      <c r="D426" s="28" t="s">
        <v>12</v>
      </c>
      <c r="E426" s="29">
        <v>3</v>
      </c>
      <c r="G426" s="59">
        <v>7082.7749999999996</v>
      </c>
      <c r="H426" s="60">
        <v>0</v>
      </c>
      <c r="I426" s="32"/>
      <c r="J426" s="33">
        <f t="shared" si="43"/>
        <v>21248.324999999997</v>
      </c>
      <c r="K426" s="61">
        <f t="shared" si="44"/>
        <v>0</v>
      </c>
    </row>
    <row r="427" spans="1:11" x14ac:dyDescent="0.2">
      <c r="A427" s="19" t="str">
        <f t="shared" si="45"/>
        <v>7.</v>
      </c>
      <c r="B427" s="20">
        <f t="shared" si="46"/>
        <v>25</v>
      </c>
      <c r="C427" s="8" t="s">
        <v>261</v>
      </c>
      <c r="D427" s="28" t="s">
        <v>12</v>
      </c>
      <c r="E427" s="29">
        <v>3</v>
      </c>
      <c r="G427" s="59">
        <v>918.67499999999995</v>
      </c>
      <c r="H427" s="60">
        <v>0</v>
      </c>
      <c r="I427" s="32"/>
      <c r="J427" s="33">
        <f t="shared" si="43"/>
        <v>2756.0249999999996</v>
      </c>
      <c r="K427" s="61">
        <f t="shared" si="44"/>
        <v>0</v>
      </c>
    </row>
    <row r="428" spans="1:11" x14ac:dyDescent="0.2">
      <c r="A428" s="19" t="str">
        <f t="shared" si="45"/>
        <v>7.</v>
      </c>
      <c r="B428" s="20">
        <f t="shared" si="46"/>
        <v>26</v>
      </c>
      <c r="C428" s="8" t="s">
        <v>262</v>
      </c>
      <c r="D428" s="28" t="s">
        <v>5</v>
      </c>
      <c r="E428" s="29">
        <v>1</v>
      </c>
      <c r="G428" s="59">
        <v>498.41999999999996</v>
      </c>
      <c r="H428" s="60">
        <v>0</v>
      </c>
      <c r="I428" s="32"/>
      <c r="J428" s="33">
        <f t="shared" si="43"/>
        <v>498.41999999999996</v>
      </c>
      <c r="K428" s="61">
        <f t="shared" si="44"/>
        <v>0</v>
      </c>
    </row>
    <row r="429" spans="1:11" x14ac:dyDescent="0.2">
      <c r="A429" s="19" t="str">
        <f t="shared" si="45"/>
        <v>7.</v>
      </c>
      <c r="B429" s="20">
        <f t="shared" si="46"/>
        <v>27</v>
      </c>
      <c r="C429" s="8" t="s">
        <v>263</v>
      </c>
      <c r="D429" s="28" t="s">
        <v>5</v>
      </c>
      <c r="E429" s="29">
        <v>3</v>
      </c>
      <c r="G429" s="59">
        <v>25.11</v>
      </c>
      <c r="H429" s="60">
        <v>0</v>
      </c>
      <c r="I429" s="32"/>
      <c r="J429" s="33">
        <f t="shared" si="43"/>
        <v>75.33</v>
      </c>
      <c r="K429" s="61">
        <f t="shared" si="44"/>
        <v>0</v>
      </c>
    </row>
    <row r="430" spans="1:11" x14ac:dyDescent="0.2">
      <c r="A430" s="19" t="str">
        <f t="shared" si="45"/>
        <v>7.</v>
      </c>
      <c r="B430" s="20">
        <f t="shared" si="46"/>
        <v>28</v>
      </c>
      <c r="C430" s="8" t="s">
        <v>264</v>
      </c>
      <c r="D430" s="28" t="s">
        <v>5</v>
      </c>
      <c r="E430" s="29">
        <v>1</v>
      </c>
      <c r="G430" s="59">
        <v>877.5</v>
      </c>
      <c r="H430" s="60">
        <v>0</v>
      </c>
      <c r="I430" s="32"/>
      <c r="J430" s="33">
        <f t="shared" si="43"/>
        <v>877.5</v>
      </c>
      <c r="K430" s="61">
        <f t="shared" si="44"/>
        <v>0</v>
      </c>
    </row>
    <row r="431" spans="1:11" x14ac:dyDescent="0.2">
      <c r="A431" s="19" t="str">
        <f t="shared" si="45"/>
        <v>7.</v>
      </c>
      <c r="B431" s="20">
        <f t="shared" si="46"/>
        <v>29</v>
      </c>
      <c r="C431" s="8" t="s">
        <v>266</v>
      </c>
      <c r="D431" s="28" t="s">
        <v>5</v>
      </c>
      <c r="E431" s="29">
        <v>1</v>
      </c>
      <c r="G431" s="59">
        <v>743.17499999999995</v>
      </c>
      <c r="H431" s="60">
        <v>0</v>
      </c>
      <c r="I431" s="32"/>
      <c r="J431" s="33">
        <f t="shared" si="43"/>
        <v>743.17499999999995</v>
      </c>
      <c r="K431" s="61">
        <f t="shared" si="44"/>
        <v>0</v>
      </c>
    </row>
    <row r="432" spans="1:11" x14ac:dyDescent="0.2">
      <c r="A432" s="19" t="str">
        <f t="shared" si="45"/>
        <v>7.</v>
      </c>
      <c r="B432" s="20">
        <f t="shared" si="46"/>
        <v>30</v>
      </c>
      <c r="C432" s="8" t="s">
        <v>267</v>
      </c>
      <c r="D432" s="28" t="s">
        <v>5</v>
      </c>
      <c r="E432" s="29">
        <v>3</v>
      </c>
      <c r="G432" s="59">
        <v>38.61</v>
      </c>
      <c r="H432" s="60">
        <v>0</v>
      </c>
      <c r="I432" s="32"/>
      <c r="J432" s="33">
        <f t="shared" si="43"/>
        <v>115.83</v>
      </c>
      <c r="K432" s="61">
        <f t="shared" si="44"/>
        <v>0</v>
      </c>
    </row>
    <row r="433" spans="1:11" ht="25.5" x14ac:dyDescent="0.2">
      <c r="A433" s="19" t="str">
        <f t="shared" si="45"/>
        <v>7.</v>
      </c>
      <c r="B433" s="20">
        <f t="shared" si="46"/>
        <v>31</v>
      </c>
      <c r="C433" s="8" t="s">
        <v>268</v>
      </c>
      <c r="D433" s="28" t="s">
        <v>5</v>
      </c>
      <c r="E433" s="29">
        <v>1</v>
      </c>
      <c r="G433" s="59">
        <v>7340.2199999999993</v>
      </c>
      <c r="H433" s="60">
        <v>0</v>
      </c>
      <c r="I433" s="32"/>
      <c r="J433" s="33">
        <f t="shared" si="43"/>
        <v>7340.2199999999993</v>
      </c>
      <c r="K433" s="61">
        <f t="shared" si="44"/>
        <v>0</v>
      </c>
    </row>
    <row r="434" spans="1:11" ht="25.5" x14ac:dyDescent="0.2">
      <c r="A434" s="19" t="str">
        <f t="shared" si="45"/>
        <v>7.</v>
      </c>
      <c r="B434" s="20">
        <f t="shared" si="46"/>
        <v>32</v>
      </c>
      <c r="C434" s="8" t="s">
        <v>270</v>
      </c>
      <c r="D434" s="28" t="s">
        <v>5</v>
      </c>
      <c r="E434" s="29">
        <v>4</v>
      </c>
      <c r="G434" s="59">
        <v>69.525000000000006</v>
      </c>
      <c r="H434" s="60">
        <v>0</v>
      </c>
      <c r="I434" s="32"/>
      <c r="J434" s="33">
        <f t="shared" si="43"/>
        <v>278.10000000000002</v>
      </c>
      <c r="K434" s="61">
        <f t="shared" si="44"/>
        <v>0</v>
      </c>
    </row>
    <row r="435" spans="1:11" x14ac:dyDescent="0.2">
      <c r="A435" s="19" t="str">
        <f t="shared" si="45"/>
        <v>7.</v>
      </c>
      <c r="B435" s="20">
        <f t="shared" si="46"/>
        <v>33</v>
      </c>
      <c r="C435" s="8" t="s">
        <v>269</v>
      </c>
      <c r="D435" s="28" t="s">
        <v>5</v>
      </c>
      <c r="E435" s="29">
        <v>1</v>
      </c>
      <c r="G435" s="59">
        <v>222.75</v>
      </c>
      <c r="H435" s="60">
        <v>0</v>
      </c>
      <c r="I435" s="32"/>
      <c r="J435" s="33">
        <f t="shared" ref="J435:J466" si="47">E435*G435</f>
        <v>222.75</v>
      </c>
      <c r="K435" s="61">
        <f t="shared" ref="K435:K466" si="48">E435*H435</f>
        <v>0</v>
      </c>
    </row>
    <row r="436" spans="1:11" x14ac:dyDescent="0.2">
      <c r="A436" s="19" t="str">
        <f t="shared" si="45"/>
        <v>7.</v>
      </c>
      <c r="B436" s="20">
        <f t="shared" si="46"/>
        <v>34</v>
      </c>
      <c r="C436" s="8" t="s">
        <v>271</v>
      </c>
      <c r="D436" s="28" t="s">
        <v>5</v>
      </c>
      <c r="E436" s="29">
        <v>1</v>
      </c>
      <c r="G436" s="59">
        <v>19.305</v>
      </c>
      <c r="H436" s="60">
        <v>0</v>
      </c>
      <c r="I436" s="32"/>
      <c r="J436" s="33">
        <f t="shared" si="47"/>
        <v>19.305</v>
      </c>
      <c r="K436" s="61">
        <f t="shared" si="48"/>
        <v>0</v>
      </c>
    </row>
    <row r="437" spans="1:11" x14ac:dyDescent="0.2">
      <c r="A437" s="19" t="str">
        <f t="shared" si="45"/>
        <v>7.</v>
      </c>
      <c r="B437" s="20">
        <f t="shared" si="46"/>
        <v>35</v>
      </c>
      <c r="C437" s="8" t="s">
        <v>272</v>
      </c>
      <c r="D437" s="28" t="s">
        <v>5</v>
      </c>
      <c r="E437" s="29">
        <v>2</v>
      </c>
      <c r="G437" s="59">
        <v>20.25</v>
      </c>
      <c r="H437" s="60">
        <v>0</v>
      </c>
      <c r="I437" s="32"/>
      <c r="J437" s="33">
        <f t="shared" si="47"/>
        <v>40.5</v>
      </c>
      <c r="K437" s="61">
        <f t="shared" si="48"/>
        <v>0</v>
      </c>
    </row>
    <row r="438" spans="1:11" x14ac:dyDescent="0.2">
      <c r="A438" s="19" t="str">
        <f t="shared" si="45"/>
        <v>7.</v>
      </c>
      <c r="B438" s="20">
        <f t="shared" si="46"/>
        <v>36</v>
      </c>
      <c r="C438" s="8" t="s">
        <v>273</v>
      </c>
      <c r="D438" s="28" t="s">
        <v>5</v>
      </c>
      <c r="E438" s="29">
        <v>4</v>
      </c>
      <c r="G438" s="59">
        <v>19.305</v>
      </c>
      <c r="H438" s="60">
        <v>0</v>
      </c>
      <c r="I438" s="32"/>
      <c r="J438" s="33">
        <f t="shared" si="47"/>
        <v>77.22</v>
      </c>
      <c r="K438" s="61">
        <f t="shared" si="48"/>
        <v>0</v>
      </c>
    </row>
    <row r="439" spans="1:11" ht="25.5" x14ac:dyDescent="0.2">
      <c r="A439" s="19" t="str">
        <f t="shared" si="45"/>
        <v>7.</v>
      </c>
      <c r="B439" s="20">
        <f t="shared" si="46"/>
        <v>37</v>
      </c>
      <c r="C439" s="8" t="s">
        <v>275</v>
      </c>
      <c r="D439" s="28" t="s">
        <v>5</v>
      </c>
      <c r="E439" s="29">
        <v>4</v>
      </c>
      <c r="G439" s="59">
        <v>228.15</v>
      </c>
      <c r="H439" s="60">
        <v>0</v>
      </c>
      <c r="I439" s="32"/>
      <c r="J439" s="33">
        <f t="shared" si="47"/>
        <v>912.6</v>
      </c>
      <c r="K439" s="61">
        <f t="shared" si="48"/>
        <v>0</v>
      </c>
    </row>
    <row r="440" spans="1:11" x14ac:dyDescent="0.2">
      <c r="A440" s="19" t="str">
        <f t="shared" si="45"/>
        <v>7.</v>
      </c>
      <c r="B440" s="20">
        <f t="shared" si="46"/>
        <v>38</v>
      </c>
      <c r="C440" s="8" t="s">
        <v>276</v>
      </c>
      <c r="D440" s="28" t="s">
        <v>5</v>
      </c>
      <c r="E440" s="29">
        <v>2</v>
      </c>
      <c r="G440" s="59">
        <v>197.505</v>
      </c>
      <c r="H440" s="60">
        <v>0</v>
      </c>
      <c r="I440" s="32"/>
      <c r="J440" s="33">
        <f t="shared" si="47"/>
        <v>395.01</v>
      </c>
      <c r="K440" s="61">
        <f t="shared" si="48"/>
        <v>0</v>
      </c>
    </row>
    <row r="441" spans="1:11" x14ac:dyDescent="0.2">
      <c r="A441" s="19" t="str">
        <f t="shared" si="45"/>
        <v>7.</v>
      </c>
      <c r="B441" s="20">
        <f t="shared" si="46"/>
        <v>39</v>
      </c>
      <c r="C441" s="8" t="s">
        <v>277</v>
      </c>
      <c r="D441" s="28" t="s">
        <v>5</v>
      </c>
      <c r="E441" s="29">
        <v>1</v>
      </c>
      <c r="G441" s="59">
        <v>144.85499999999999</v>
      </c>
      <c r="H441" s="60">
        <v>0</v>
      </c>
      <c r="I441" s="32"/>
      <c r="J441" s="33">
        <f t="shared" si="47"/>
        <v>144.85499999999999</v>
      </c>
      <c r="K441" s="61">
        <f t="shared" si="48"/>
        <v>0</v>
      </c>
    </row>
    <row r="442" spans="1:11" x14ac:dyDescent="0.2">
      <c r="A442" s="19" t="str">
        <f t="shared" si="45"/>
        <v>7.</v>
      </c>
      <c r="B442" s="20">
        <f t="shared" si="46"/>
        <v>40</v>
      </c>
      <c r="C442" s="8" t="s">
        <v>278</v>
      </c>
      <c r="D442" s="28" t="s">
        <v>5</v>
      </c>
      <c r="E442" s="29">
        <v>1</v>
      </c>
      <c r="G442" s="59">
        <v>198.99</v>
      </c>
      <c r="H442" s="60">
        <v>0</v>
      </c>
      <c r="I442" s="32"/>
      <c r="J442" s="33">
        <f t="shared" si="47"/>
        <v>198.99</v>
      </c>
      <c r="K442" s="61">
        <f t="shared" si="48"/>
        <v>0</v>
      </c>
    </row>
    <row r="443" spans="1:11" x14ac:dyDescent="0.2">
      <c r="A443" s="19" t="str">
        <f t="shared" si="45"/>
        <v>7.</v>
      </c>
      <c r="B443" s="20">
        <f t="shared" si="46"/>
        <v>41</v>
      </c>
      <c r="C443" s="8" t="s">
        <v>279</v>
      </c>
      <c r="D443" s="28" t="s">
        <v>5</v>
      </c>
      <c r="E443" s="29">
        <v>3</v>
      </c>
      <c r="G443" s="59">
        <v>242.86500000000001</v>
      </c>
      <c r="H443" s="60">
        <v>0</v>
      </c>
      <c r="I443" s="32"/>
      <c r="J443" s="33">
        <f t="shared" si="47"/>
        <v>728.59500000000003</v>
      </c>
      <c r="K443" s="61">
        <f t="shared" si="48"/>
        <v>0</v>
      </c>
    </row>
    <row r="444" spans="1:11" x14ac:dyDescent="0.2">
      <c r="A444" s="19" t="str">
        <f t="shared" si="45"/>
        <v>7.</v>
      </c>
      <c r="B444" s="20">
        <f t="shared" si="46"/>
        <v>42</v>
      </c>
      <c r="C444" s="8" t="s">
        <v>280</v>
      </c>
      <c r="D444" s="28" t="s">
        <v>5</v>
      </c>
      <c r="E444" s="29">
        <v>3</v>
      </c>
      <c r="G444" s="59">
        <v>242.86500000000001</v>
      </c>
      <c r="H444" s="60">
        <v>0</v>
      </c>
      <c r="I444" s="32"/>
      <c r="J444" s="33">
        <f t="shared" si="47"/>
        <v>728.59500000000003</v>
      </c>
      <c r="K444" s="61">
        <f t="shared" si="48"/>
        <v>0</v>
      </c>
    </row>
    <row r="445" spans="1:11" x14ac:dyDescent="0.2">
      <c r="A445" s="19" t="str">
        <f t="shared" si="45"/>
        <v>7.</v>
      </c>
      <c r="B445" s="20">
        <f t="shared" si="46"/>
        <v>43</v>
      </c>
      <c r="C445" s="8" t="s">
        <v>281</v>
      </c>
      <c r="D445" s="28" t="s">
        <v>5</v>
      </c>
      <c r="E445" s="29">
        <v>1</v>
      </c>
      <c r="G445" s="59">
        <v>242.86500000000001</v>
      </c>
      <c r="H445" s="60">
        <v>0</v>
      </c>
      <c r="I445" s="32"/>
      <c r="J445" s="33">
        <f t="shared" si="47"/>
        <v>242.86500000000001</v>
      </c>
      <c r="K445" s="61">
        <f t="shared" si="48"/>
        <v>0</v>
      </c>
    </row>
    <row r="446" spans="1:11" x14ac:dyDescent="0.2">
      <c r="A446" s="19" t="str">
        <f t="shared" si="45"/>
        <v>7.</v>
      </c>
      <c r="B446" s="20">
        <f t="shared" si="46"/>
        <v>44</v>
      </c>
      <c r="C446" s="8" t="s">
        <v>282</v>
      </c>
      <c r="D446" s="28" t="s">
        <v>5</v>
      </c>
      <c r="E446" s="29">
        <v>1</v>
      </c>
      <c r="G446" s="59">
        <v>242.86500000000001</v>
      </c>
      <c r="H446" s="60">
        <v>0</v>
      </c>
      <c r="I446" s="32"/>
      <c r="J446" s="33">
        <f t="shared" si="47"/>
        <v>242.86500000000001</v>
      </c>
      <c r="K446" s="61">
        <f t="shared" si="48"/>
        <v>0</v>
      </c>
    </row>
    <row r="447" spans="1:11" x14ac:dyDescent="0.2">
      <c r="A447" s="19" t="str">
        <f t="shared" si="45"/>
        <v>7.</v>
      </c>
      <c r="B447" s="20">
        <f t="shared" si="46"/>
        <v>45</v>
      </c>
      <c r="C447" s="8" t="s">
        <v>222</v>
      </c>
      <c r="D447" s="28" t="s">
        <v>5</v>
      </c>
      <c r="E447" s="29">
        <v>8</v>
      </c>
      <c r="G447" s="59">
        <v>20.79</v>
      </c>
      <c r="H447" s="60">
        <v>0</v>
      </c>
      <c r="I447" s="32"/>
      <c r="J447" s="33">
        <f t="shared" si="47"/>
        <v>166.32</v>
      </c>
      <c r="K447" s="61">
        <f t="shared" si="48"/>
        <v>0</v>
      </c>
    </row>
    <row r="448" spans="1:11" x14ac:dyDescent="0.2">
      <c r="A448" s="19" t="str">
        <f t="shared" si="45"/>
        <v>7.</v>
      </c>
      <c r="B448" s="20">
        <f t="shared" si="46"/>
        <v>46</v>
      </c>
      <c r="C448" s="8" t="s">
        <v>283</v>
      </c>
      <c r="D448" s="28" t="s">
        <v>5</v>
      </c>
      <c r="E448" s="29">
        <v>3</v>
      </c>
      <c r="G448" s="59">
        <v>153.76500000000001</v>
      </c>
      <c r="H448" s="60">
        <v>0</v>
      </c>
      <c r="I448" s="32"/>
      <c r="J448" s="33">
        <f t="shared" si="47"/>
        <v>461.29500000000007</v>
      </c>
      <c r="K448" s="61">
        <f t="shared" si="48"/>
        <v>0</v>
      </c>
    </row>
    <row r="449" spans="1:11" ht="25.5" x14ac:dyDescent="0.2">
      <c r="A449" s="19" t="str">
        <f t="shared" si="45"/>
        <v>7.</v>
      </c>
      <c r="B449" s="20">
        <f t="shared" si="46"/>
        <v>47</v>
      </c>
      <c r="C449" s="8" t="s">
        <v>284</v>
      </c>
      <c r="D449" s="28" t="s">
        <v>5</v>
      </c>
      <c r="E449" s="29">
        <v>3</v>
      </c>
      <c r="G449" s="59">
        <v>46.844999999999999</v>
      </c>
      <c r="H449" s="60">
        <v>0</v>
      </c>
      <c r="I449" s="32"/>
      <c r="J449" s="33">
        <f t="shared" si="47"/>
        <v>140.535</v>
      </c>
      <c r="K449" s="61">
        <f t="shared" si="48"/>
        <v>0</v>
      </c>
    </row>
    <row r="450" spans="1:11" ht="25.5" x14ac:dyDescent="0.2">
      <c r="A450" s="19" t="str">
        <f t="shared" si="45"/>
        <v>7.</v>
      </c>
      <c r="B450" s="20">
        <f t="shared" si="46"/>
        <v>48</v>
      </c>
      <c r="C450" s="23" t="s">
        <v>285</v>
      </c>
      <c r="D450" s="28" t="s">
        <v>5</v>
      </c>
      <c r="E450" s="29">
        <v>3</v>
      </c>
      <c r="G450" s="59">
        <v>76.545000000000002</v>
      </c>
      <c r="H450" s="60">
        <v>0</v>
      </c>
      <c r="I450" s="32"/>
      <c r="J450" s="33">
        <f t="shared" si="47"/>
        <v>229.63499999999999</v>
      </c>
      <c r="K450" s="61">
        <f t="shared" si="48"/>
        <v>0</v>
      </c>
    </row>
    <row r="451" spans="1:11" x14ac:dyDescent="0.2">
      <c r="A451" s="19" t="str">
        <f t="shared" si="45"/>
        <v>7.</v>
      </c>
      <c r="B451" s="20">
        <f t="shared" si="46"/>
        <v>49</v>
      </c>
      <c r="C451" s="23" t="s">
        <v>286</v>
      </c>
      <c r="D451" s="28" t="s">
        <v>5</v>
      </c>
      <c r="E451" s="29">
        <v>3</v>
      </c>
      <c r="G451" s="59">
        <v>75.734999999999999</v>
      </c>
      <c r="H451" s="60">
        <v>0</v>
      </c>
      <c r="I451" s="32"/>
      <c r="J451" s="33">
        <f t="shared" si="47"/>
        <v>227.20499999999998</v>
      </c>
      <c r="K451" s="61">
        <f t="shared" si="48"/>
        <v>0</v>
      </c>
    </row>
    <row r="452" spans="1:11" ht="25.5" x14ac:dyDescent="0.2">
      <c r="A452" s="19" t="str">
        <f t="shared" si="45"/>
        <v>7.</v>
      </c>
      <c r="B452" s="20">
        <f t="shared" si="46"/>
        <v>50</v>
      </c>
      <c r="C452" s="23" t="s">
        <v>287</v>
      </c>
      <c r="D452" s="28" t="s">
        <v>5</v>
      </c>
      <c r="E452" s="29">
        <v>3</v>
      </c>
      <c r="G452" s="59">
        <v>46.844999999999999</v>
      </c>
      <c r="H452" s="60">
        <v>0</v>
      </c>
      <c r="I452" s="32"/>
      <c r="J452" s="33">
        <f t="shared" si="47"/>
        <v>140.535</v>
      </c>
      <c r="K452" s="61">
        <f t="shared" si="48"/>
        <v>0</v>
      </c>
    </row>
    <row r="453" spans="1:11" ht="25.5" x14ac:dyDescent="0.2">
      <c r="A453" s="19" t="str">
        <f t="shared" si="45"/>
        <v>7.</v>
      </c>
      <c r="B453" s="20">
        <f t="shared" si="46"/>
        <v>51</v>
      </c>
      <c r="C453" s="8" t="s">
        <v>288</v>
      </c>
      <c r="D453" s="28" t="s">
        <v>5</v>
      </c>
      <c r="E453" s="29">
        <v>3</v>
      </c>
      <c r="G453" s="59">
        <v>1748.25</v>
      </c>
      <c r="H453" s="60">
        <v>0</v>
      </c>
      <c r="I453" s="32"/>
      <c r="J453" s="33">
        <f t="shared" si="47"/>
        <v>5244.75</v>
      </c>
      <c r="K453" s="61">
        <f t="shared" si="48"/>
        <v>0</v>
      </c>
    </row>
    <row r="454" spans="1:11" x14ac:dyDescent="0.2">
      <c r="A454" s="19" t="str">
        <f t="shared" si="45"/>
        <v>7.</v>
      </c>
      <c r="B454" s="20">
        <f t="shared" si="46"/>
        <v>52</v>
      </c>
      <c r="C454" s="8" t="s">
        <v>289</v>
      </c>
      <c r="D454" s="28" t="s">
        <v>5</v>
      </c>
      <c r="E454" s="29">
        <v>1</v>
      </c>
      <c r="G454" s="59">
        <v>250.29000000000002</v>
      </c>
      <c r="H454" s="60">
        <v>0</v>
      </c>
      <c r="I454" s="32"/>
      <c r="J454" s="33">
        <f t="shared" si="47"/>
        <v>250.29000000000002</v>
      </c>
      <c r="K454" s="61">
        <f t="shared" si="48"/>
        <v>0</v>
      </c>
    </row>
    <row r="455" spans="1:11" ht="25.5" x14ac:dyDescent="0.2">
      <c r="A455" s="19" t="str">
        <f t="shared" si="45"/>
        <v>7.</v>
      </c>
      <c r="B455" s="20">
        <f t="shared" si="46"/>
        <v>53</v>
      </c>
      <c r="C455" s="8" t="s">
        <v>290</v>
      </c>
      <c r="D455" s="28" t="s">
        <v>5</v>
      </c>
      <c r="E455" s="29">
        <v>4</v>
      </c>
      <c r="G455" s="59">
        <v>1444.095</v>
      </c>
      <c r="H455" s="60">
        <v>0</v>
      </c>
      <c r="I455" s="32"/>
      <c r="J455" s="33">
        <f t="shared" si="47"/>
        <v>5776.38</v>
      </c>
      <c r="K455" s="61">
        <f t="shared" si="48"/>
        <v>0</v>
      </c>
    </row>
    <row r="456" spans="1:11" x14ac:dyDescent="0.2">
      <c r="A456" s="19" t="str">
        <f t="shared" si="45"/>
        <v>7.</v>
      </c>
      <c r="B456" s="20">
        <f t="shared" si="46"/>
        <v>54</v>
      </c>
      <c r="C456" s="8" t="s">
        <v>321</v>
      </c>
      <c r="D456" s="28" t="s">
        <v>5</v>
      </c>
      <c r="E456" s="29">
        <v>1</v>
      </c>
      <c r="G456" s="59">
        <v>13473</v>
      </c>
      <c r="H456" s="60">
        <v>0</v>
      </c>
      <c r="I456" s="32"/>
      <c r="J456" s="33">
        <f t="shared" si="47"/>
        <v>13473</v>
      </c>
      <c r="K456" s="61">
        <f t="shared" si="48"/>
        <v>0</v>
      </c>
    </row>
    <row r="457" spans="1:11" ht="38.25" x14ac:dyDescent="0.2">
      <c r="A457" s="19" t="str">
        <f t="shared" si="45"/>
        <v>7.</v>
      </c>
      <c r="B457" s="20">
        <f t="shared" si="46"/>
        <v>55</v>
      </c>
      <c r="C457" s="8" t="s">
        <v>646</v>
      </c>
      <c r="D457" s="28" t="s">
        <v>5</v>
      </c>
      <c r="E457" s="29">
        <v>2</v>
      </c>
      <c r="G457" s="59">
        <v>0</v>
      </c>
      <c r="H457" s="60">
        <v>0</v>
      </c>
      <c r="I457" s="32"/>
      <c r="J457" s="33">
        <f t="shared" si="47"/>
        <v>0</v>
      </c>
      <c r="K457" s="61">
        <f t="shared" si="48"/>
        <v>0</v>
      </c>
    </row>
    <row r="458" spans="1:11" ht="25.5" x14ac:dyDescent="0.2">
      <c r="A458" s="19" t="str">
        <f t="shared" si="45"/>
        <v>7.</v>
      </c>
      <c r="B458" s="20">
        <f t="shared" si="46"/>
        <v>56</v>
      </c>
      <c r="C458" s="8" t="s">
        <v>291</v>
      </c>
      <c r="D458" s="28" t="s">
        <v>5</v>
      </c>
      <c r="E458" s="29">
        <v>3</v>
      </c>
      <c r="G458" s="59">
        <v>2499.3900000000003</v>
      </c>
      <c r="H458" s="60">
        <v>0</v>
      </c>
      <c r="I458" s="32"/>
      <c r="J458" s="33">
        <f t="shared" si="47"/>
        <v>7498.170000000001</v>
      </c>
      <c r="K458" s="61">
        <f t="shared" si="48"/>
        <v>0</v>
      </c>
    </row>
    <row r="459" spans="1:11" ht="38.25" x14ac:dyDescent="0.2">
      <c r="A459" s="19" t="str">
        <f t="shared" si="45"/>
        <v>7.</v>
      </c>
      <c r="B459" s="20">
        <f t="shared" si="46"/>
        <v>57</v>
      </c>
      <c r="C459" s="8" t="s">
        <v>292</v>
      </c>
      <c r="D459" s="28" t="s">
        <v>5</v>
      </c>
      <c r="E459" s="29">
        <v>10</v>
      </c>
      <c r="G459" s="59">
        <v>4407.0749999999998</v>
      </c>
      <c r="H459" s="60">
        <v>0</v>
      </c>
      <c r="I459" s="32"/>
      <c r="J459" s="33">
        <f t="shared" si="47"/>
        <v>44070.75</v>
      </c>
      <c r="K459" s="61">
        <f t="shared" si="48"/>
        <v>0</v>
      </c>
    </row>
    <row r="460" spans="1:11" ht="25.5" x14ac:dyDescent="0.2">
      <c r="A460" s="19" t="str">
        <f t="shared" si="45"/>
        <v>7.</v>
      </c>
      <c r="B460" s="20">
        <f t="shared" si="46"/>
        <v>58</v>
      </c>
      <c r="C460" s="8" t="s">
        <v>293</v>
      </c>
      <c r="D460" s="28" t="s">
        <v>5</v>
      </c>
      <c r="E460" s="29">
        <v>1</v>
      </c>
      <c r="G460" s="59">
        <v>4323.1050000000005</v>
      </c>
      <c r="H460" s="60">
        <v>0</v>
      </c>
      <c r="I460" s="32"/>
      <c r="J460" s="33">
        <f t="shared" si="47"/>
        <v>4323.1050000000005</v>
      </c>
      <c r="K460" s="61">
        <f t="shared" si="48"/>
        <v>0</v>
      </c>
    </row>
    <row r="461" spans="1:11" ht="38.25" x14ac:dyDescent="0.2">
      <c r="A461" s="19" t="str">
        <f t="shared" si="45"/>
        <v>7.</v>
      </c>
      <c r="B461" s="20">
        <f t="shared" si="46"/>
        <v>59</v>
      </c>
      <c r="C461" s="8" t="s">
        <v>294</v>
      </c>
      <c r="D461" s="28" t="s">
        <v>5</v>
      </c>
      <c r="E461" s="29">
        <v>45</v>
      </c>
      <c r="G461" s="59">
        <v>66.554999999999993</v>
      </c>
      <c r="H461" s="60">
        <v>0</v>
      </c>
      <c r="I461" s="32"/>
      <c r="J461" s="33">
        <f t="shared" si="47"/>
        <v>2994.9749999999995</v>
      </c>
      <c r="K461" s="61">
        <f t="shared" si="48"/>
        <v>0</v>
      </c>
    </row>
    <row r="462" spans="1:11" x14ac:dyDescent="0.2">
      <c r="A462" s="19" t="str">
        <f t="shared" si="45"/>
        <v>7.</v>
      </c>
      <c r="B462" s="20">
        <f t="shared" si="46"/>
        <v>60</v>
      </c>
      <c r="C462" s="8" t="s">
        <v>295</v>
      </c>
      <c r="D462" s="28" t="s">
        <v>12</v>
      </c>
      <c r="E462" s="29">
        <v>1</v>
      </c>
      <c r="G462" s="59">
        <v>1709.1</v>
      </c>
      <c r="H462" s="60">
        <v>0</v>
      </c>
      <c r="I462" s="32"/>
      <c r="J462" s="33">
        <f t="shared" si="47"/>
        <v>1709.1</v>
      </c>
      <c r="K462" s="61">
        <f t="shared" si="48"/>
        <v>0</v>
      </c>
    </row>
    <row r="463" spans="1:11" ht="25.5" x14ac:dyDescent="0.2">
      <c r="A463" s="19" t="str">
        <f t="shared" si="45"/>
        <v>7.</v>
      </c>
      <c r="B463" s="20">
        <f t="shared" si="46"/>
        <v>61</v>
      </c>
      <c r="C463" s="8" t="s">
        <v>296</v>
      </c>
      <c r="D463" s="28" t="s">
        <v>5</v>
      </c>
      <c r="E463" s="29">
        <v>6</v>
      </c>
      <c r="G463" s="59">
        <v>288.22500000000002</v>
      </c>
      <c r="H463" s="60">
        <v>0</v>
      </c>
      <c r="I463" s="32"/>
      <c r="J463" s="33">
        <f t="shared" si="47"/>
        <v>1729.3500000000001</v>
      </c>
      <c r="K463" s="61">
        <f t="shared" si="48"/>
        <v>0</v>
      </c>
    </row>
    <row r="464" spans="1:11" ht="25.5" x14ac:dyDescent="0.2">
      <c r="A464" s="19" t="str">
        <f t="shared" si="45"/>
        <v>7.</v>
      </c>
      <c r="B464" s="20">
        <f t="shared" si="46"/>
        <v>62</v>
      </c>
      <c r="C464" s="8" t="s">
        <v>297</v>
      </c>
      <c r="D464" s="28" t="s">
        <v>5</v>
      </c>
      <c r="E464" s="29">
        <v>3</v>
      </c>
      <c r="G464" s="59">
        <v>288.22500000000002</v>
      </c>
      <c r="H464" s="60">
        <v>0</v>
      </c>
      <c r="I464" s="32"/>
      <c r="J464" s="33">
        <f t="shared" si="47"/>
        <v>864.67500000000007</v>
      </c>
      <c r="K464" s="61">
        <f t="shared" si="48"/>
        <v>0</v>
      </c>
    </row>
    <row r="465" spans="1:11" ht="25.5" x14ac:dyDescent="0.2">
      <c r="A465" s="19" t="str">
        <f t="shared" si="45"/>
        <v>7.</v>
      </c>
      <c r="B465" s="20">
        <f t="shared" si="46"/>
        <v>63</v>
      </c>
      <c r="C465" s="8" t="s">
        <v>298</v>
      </c>
      <c r="D465" s="28" t="s">
        <v>5</v>
      </c>
      <c r="E465" s="29">
        <v>21</v>
      </c>
      <c r="G465" s="59">
        <v>436.72500000000002</v>
      </c>
      <c r="H465" s="60">
        <v>0</v>
      </c>
      <c r="I465" s="32"/>
      <c r="J465" s="33">
        <f t="shared" si="47"/>
        <v>9171.2250000000004</v>
      </c>
      <c r="K465" s="61">
        <f t="shared" si="48"/>
        <v>0</v>
      </c>
    </row>
    <row r="466" spans="1:11" ht="25.5" x14ac:dyDescent="0.2">
      <c r="A466" s="19" t="str">
        <f t="shared" si="45"/>
        <v>7.</v>
      </c>
      <c r="B466" s="20">
        <f t="shared" si="46"/>
        <v>64</v>
      </c>
      <c r="C466" s="8" t="s">
        <v>300</v>
      </c>
      <c r="D466" s="28" t="s">
        <v>5</v>
      </c>
      <c r="E466" s="29">
        <v>9</v>
      </c>
      <c r="G466" s="59">
        <v>451.16999999999996</v>
      </c>
      <c r="H466" s="60">
        <v>0</v>
      </c>
      <c r="I466" s="32"/>
      <c r="J466" s="33">
        <f t="shared" si="47"/>
        <v>4060.5299999999997</v>
      </c>
      <c r="K466" s="61">
        <f t="shared" si="48"/>
        <v>0</v>
      </c>
    </row>
    <row r="467" spans="1:11" x14ac:dyDescent="0.2">
      <c r="A467" s="19" t="str">
        <f t="shared" si="45"/>
        <v>7.</v>
      </c>
      <c r="B467" s="20">
        <f t="shared" si="46"/>
        <v>65</v>
      </c>
      <c r="C467" s="8" t="s">
        <v>299</v>
      </c>
      <c r="D467" s="28" t="s">
        <v>5</v>
      </c>
      <c r="E467" s="29">
        <v>3</v>
      </c>
      <c r="G467" s="59">
        <v>325.89</v>
      </c>
      <c r="H467" s="60">
        <v>0</v>
      </c>
      <c r="I467" s="32"/>
      <c r="J467" s="33">
        <f t="shared" ref="J467:J476" si="49">E467*G467</f>
        <v>977.67</v>
      </c>
      <c r="K467" s="61">
        <f t="shared" ref="K467:K476" si="50">E467*H467</f>
        <v>0</v>
      </c>
    </row>
    <row r="468" spans="1:11" ht="27" x14ac:dyDescent="0.2">
      <c r="A468" s="19" t="str">
        <f t="shared" si="45"/>
        <v>7.</v>
      </c>
      <c r="B468" s="20">
        <f t="shared" si="46"/>
        <v>66</v>
      </c>
      <c r="C468" s="8" t="s">
        <v>248</v>
      </c>
      <c r="D468" s="28" t="s">
        <v>5</v>
      </c>
      <c r="E468" s="29">
        <v>4</v>
      </c>
      <c r="G468" s="59">
        <v>486</v>
      </c>
      <c r="H468" s="60">
        <v>0</v>
      </c>
      <c r="I468" s="32"/>
      <c r="J468" s="33">
        <f t="shared" si="49"/>
        <v>1944</v>
      </c>
      <c r="K468" s="61">
        <f t="shared" si="50"/>
        <v>0</v>
      </c>
    </row>
    <row r="469" spans="1:11" ht="27" x14ac:dyDescent="0.2">
      <c r="A469" s="19" t="str">
        <f t="shared" ref="A469:A475" si="51">A468</f>
        <v>7.</v>
      </c>
      <c r="B469" s="20">
        <f t="shared" ref="B469:B476" si="52">B468+1</f>
        <v>67</v>
      </c>
      <c r="C469" s="8" t="s">
        <v>249</v>
      </c>
      <c r="D469" s="28" t="s">
        <v>5</v>
      </c>
      <c r="E469" s="29">
        <v>3</v>
      </c>
      <c r="G469" s="59">
        <v>405</v>
      </c>
      <c r="H469" s="60">
        <v>0</v>
      </c>
      <c r="I469" s="32"/>
      <c r="J469" s="33">
        <f t="shared" si="49"/>
        <v>1215</v>
      </c>
      <c r="K469" s="61">
        <f t="shared" si="50"/>
        <v>0</v>
      </c>
    </row>
    <row r="470" spans="1:11" ht="27" x14ac:dyDescent="0.2">
      <c r="A470" s="19" t="str">
        <f t="shared" si="51"/>
        <v>7.</v>
      </c>
      <c r="B470" s="20">
        <f t="shared" si="52"/>
        <v>68</v>
      </c>
      <c r="C470" s="8" t="s">
        <v>250</v>
      </c>
      <c r="D470" s="28" t="s">
        <v>5</v>
      </c>
      <c r="E470" s="29">
        <v>19</v>
      </c>
      <c r="G470" s="59">
        <v>54</v>
      </c>
      <c r="H470" s="60">
        <v>0</v>
      </c>
      <c r="I470" s="32"/>
      <c r="J470" s="33">
        <f t="shared" si="49"/>
        <v>1026</v>
      </c>
      <c r="K470" s="61">
        <f t="shared" si="50"/>
        <v>0</v>
      </c>
    </row>
    <row r="471" spans="1:11" ht="14.25" x14ac:dyDescent="0.2">
      <c r="A471" s="19" t="str">
        <f t="shared" si="51"/>
        <v>7.</v>
      </c>
      <c r="B471" s="20">
        <f t="shared" si="52"/>
        <v>69</v>
      </c>
      <c r="C471" s="8" t="s">
        <v>301</v>
      </c>
      <c r="D471" s="28" t="s">
        <v>5</v>
      </c>
      <c r="E471" s="29">
        <v>2</v>
      </c>
      <c r="G471" s="59">
        <v>9.3150000000000013</v>
      </c>
      <c r="H471" s="60">
        <v>0</v>
      </c>
      <c r="I471" s="32"/>
      <c r="J471" s="33">
        <f t="shared" si="49"/>
        <v>18.630000000000003</v>
      </c>
      <c r="K471" s="61">
        <f t="shared" si="50"/>
        <v>0</v>
      </c>
    </row>
    <row r="472" spans="1:11" ht="25.5" x14ac:dyDescent="0.2">
      <c r="A472" s="19" t="str">
        <f t="shared" si="51"/>
        <v>7.</v>
      </c>
      <c r="B472" s="20">
        <f t="shared" si="52"/>
        <v>70</v>
      </c>
      <c r="C472" s="8" t="s">
        <v>302</v>
      </c>
      <c r="D472" s="28" t="s">
        <v>35</v>
      </c>
      <c r="E472" s="29">
        <v>24</v>
      </c>
      <c r="G472" s="59">
        <v>1802.25</v>
      </c>
      <c r="H472" s="60">
        <v>0</v>
      </c>
      <c r="I472" s="32"/>
      <c r="J472" s="33">
        <f t="shared" si="49"/>
        <v>43254</v>
      </c>
      <c r="K472" s="61">
        <f t="shared" si="50"/>
        <v>0</v>
      </c>
    </row>
    <row r="473" spans="1:11" x14ac:dyDescent="0.2">
      <c r="A473" s="19" t="str">
        <f t="shared" si="51"/>
        <v>7.</v>
      </c>
      <c r="B473" s="20">
        <f t="shared" si="52"/>
        <v>71</v>
      </c>
      <c r="C473" s="8" t="s">
        <v>303</v>
      </c>
      <c r="D473" s="28" t="s">
        <v>35</v>
      </c>
      <c r="E473" s="29">
        <v>50</v>
      </c>
      <c r="G473" s="59">
        <v>911.25</v>
      </c>
      <c r="H473" s="60">
        <v>0</v>
      </c>
      <c r="I473" s="32"/>
      <c r="J473" s="33">
        <f t="shared" si="49"/>
        <v>45562.5</v>
      </c>
      <c r="K473" s="61">
        <f t="shared" si="50"/>
        <v>0</v>
      </c>
    </row>
    <row r="474" spans="1:11" x14ac:dyDescent="0.2">
      <c r="A474" s="19" t="str">
        <f t="shared" si="51"/>
        <v>7.</v>
      </c>
      <c r="B474" s="20">
        <f t="shared" si="52"/>
        <v>72</v>
      </c>
      <c r="C474" s="8" t="s">
        <v>304</v>
      </c>
      <c r="D474" s="28" t="s">
        <v>35</v>
      </c>
      <c r="E474" s="29">
        <v>8</v>
      </c>
      <c r="G474" s="59">
        <v>911.25</v>
      </c>
      <c r="H474" s="60">
        <v>0</v>
      </c>
      <c r="I474" s="32"/>
      <c r="J474" s="33">
        <f t="shared" si="49"/>
        <v>7290</v>
      </c>
      <c r="K474" s="61">
        <f t="shared" si="50"/>
        <v>0</v>
      </c>
    </row>
    <row r="475" spans="1:11" ht="63.75" x14ac:dyDescent="0.2">
      <c r="A475" s="19" t="str">
        <f t="shared" si="51"/>
        <v>7.</v>
      </c>
      <c r="B475" s="20">
        <f t="shared" si="52"/>
        <v>73</v>
      </c>
      <c r="C475" s="8" t="s">
        <v>465</v>
      </c>
      <c r="D475" s="28" t="s">
        <v>12</v>
      </c>
      <c r="E475" s="29">
        <v>1</v>
      </c>
      <c r="G475" s="59">
        <v>16200</v>
      </c>
      <c r="H475" s="60">
        <v>0</v>
      </c>
      <c r="I475" s="32"/>
      <c r="J475" s="33">
        <f t="shared" si="49"/>
        <v>16200</v>
      </c>
      <c r="K475" s="61">
        <f t="shared" si="50"/>
        <v>0</v>
      </c>
    </row>
    <row r="476" spans="1:11" s="38" customFormat="1" x14ac:dyDescent="0.2">
      <c r="A476" s="30" t="str">
        <f>A474</f>
        <v>7.</v>
      </c>
      <c r="B476" s="31">
        <f t="shared" si="52"/>
        <v>74</v>
      </c>
      <c r="C476" s="27" t="s">
        <v>644</v>
      </c>
      <c r="D476" s="28" t="s">
        <v>44</v>
      </c>
      <c r="E476" s="29">
        <v>200</v>
      </c>
      <c r="G476" s="59">
        <v>0</v>
      </c>
      <c r="H476" s="60">
        <v>280</v>
      </c>
      <c r="I476" s="32"/>
      <c r="J476" s="33">
        <f t="shared" si="49"/>
        <v>0</v>
      </c>
      <c r="K476" s="61">
        <f t="shared" si="50"/>
        <v>56000</v>
      </c>
    </row>
    <row r="477" spans="1:11" x14ac:dyDescent="0.2">
      <c r="A477" s="19"/>
      <c r="B477" s="20"/>
      <c r="C477" s="8"/>
      <c r="D477" s="28"/>
      <c r="E477" s="26"/>
      <c r="G477" s="59">
        <v>0</v>
      </c>
      <c r="H477" s="60">
        <v>0</v>
      </c>
      <c r="I477" s="32"/>
      <c r="J477" s="62">
        <f>SUM(J401:J476)</f>
        <v>632808.44999999972</v>
      </c>
      <c r="K477" s="63">
        <f>SUM(K401:K476)</f>
        <v>56000</v>
      </c>
    </row>
    <row r="478" spans="1:11" x14ac:dyDescent="0.2">
      <c r="A478" s="17" t="s">
        <v>18</v>
      </c>
      <c r="B478" s="20"/>
      <c r="C478" s="24" t="s">
        <v>265</v>
      </c>
      <c r="D478" s="28"/>
      <c r="E478" s="26"/>
      <c r="G478" s="59">
        <v>0</v>
      </c>
      <c r="H478" s="60">
        <v>0</v>
      </c>
      <c r="I478" s="32"/>
      <c r="J478" s="64"/>
      <c r="K478" s="65">
        <f>SUM(J477:K477)</f>
        <v>688808.44999999972</v>
      </c>
    </row>
    <row r="479" spans="1:11" x14ac:dyDescent="0.2">
      <c r="A479" s="19"/>
      <c r="B479" s="20"/>
      <c r="C479" s="8"/>
      <c r="D479" s="28"/>
      <c r="E479" s="26"/>
      <c r="G479" s="59">
        <v>0</v>
      </c>
      <c r="H479" s="60">
        <v>0</v>
      </c>
      <c r="I479" s="32"/>
      <c r="J479" s="33"/>
      <c r="K479" s="61"/>
    </row>
    <row r="480" spans="1:11" x14ac:dyDescent="0.2">
      <c r="A480" s="19"/>
      <c r="B480" s="20"/>
      <c r="C480" s="8"/>
      <c r="D480" s="28"/>
      <c r="E480" s="26"/>
      <c r="G480" s="59">
        <v>0</v>
      </c>
      <c r="H480" s="60">
        <v>0</v>
      </c>
      <c r="I480" s="32"/>
      <c r="J480" s="33"/>
      <c r="K480" s="61"/>
    </row>
    <row r="481" spans="1:11" x14ac:dyDescent="0.2">
      <c r="A481" s="19"/>
      <c r="B481" s="20"/>
      <c r="C481" s="8"/>
      <c r="D481" s="28"/>
      <c r="E481" s="26"/>
      <c r="G481" s="59">
        <v>0</v>
      </c>
      <c r="H481" s="60">
        <v>0</v>
      </c>
      <c r="I481" s="32"/>
      <c r="J481" s="33"/>
      <c r="K481" s="61"/>
    </row>
    <row r="482" spans="1:11" x14ac:dyDescent="0.2">
      <c r="A482" s="19"/>
      <c r="B482" s="20"/>
      <c r="C482" s="8"/>
      <c r="D482" s="28"/>
      <c r="E482" s="26"/>
      <c r="G482" s="59">
        <v>0</v>
      </c>
      <c r="H482" s="60">
        <v>0</v>
      </c>
      <c r="I482" s="32"/>
      <c r="J482" s="33"/>
      <c r="K482" s="61"/>
    </row>
    <row r="483" spans="1:11" x14ac:dyDescent="0.2">
      <c r="A483" s="19"/>
      <c r="B483" s="20"/>
      <c r="C483" s="8"/>
      <c r="D483" s="28"/>
      <c r="E483" s="26"/>
      <c r="G483" s="59">
        <v>0</v>
      </c>
      <c r="H483" s="60">
        <v>0</v>
      </c>
      <c r="I483" s="32"/>
      <c r="J483" s="33"/>
      <c r="K483" s="61"/>
    </row>
    <row r="484" spans="1:11" x14ac:dyDescent="0.2">
      <c r="A484" s="19"/>
      <c r="B484" s="20"/>
      <c r="C484" s="8"/>
      <c r="D484" s="28"/>
      <c r="E484" s="26"/>
      <c r="G484" s="59">
        <v>0</v>
      </c>
      <c r="H484" s="60">
        <v>0</v>
      </c>
      <c r="I484" s="32"/>
      <c r="J484" s="33"/>
      <c r="K484" s="61"/>
    </row>
    <row r="485" spans="1:11" x14ac:dyDescent="0.2">
      <c r="A485" s="19"/>
      <c r="B485" s="20"/>
      <c r="C485" s="8"/>
      <c r="D485" s="28"/>
      <c r="E485" s="26"/>
      <c r="G485" s="59">
        <v>0</v>
      </c>
      <c r="H485" s="60">
        <v>0</v>
      </c>
      <c r="I485" s="32"/>
      <c r="J485" s="33"/>
      <c r="K485" s="61"/>
    </row>
    <row r="486" spans="1:11" x14ac:dyDescent="0.2">
      <c r="A486" s="19"/>
      <c r="B486" s="20"/>
      <c r="C486" s="8"/>
      <c r="D486" s="28"/>
      <c r="E486" s="26"/>
      <c r="G486" s="59">
        <v>0</v>
      </c>
      <c r="H486" s="60">
        <v>0</v>
      </c>
      <c r="I486" s="32"/>
      <c r="J486" s="33"/>
      <c r="K486" s="61"/>
    </row>
    <row r="487" spans="1:11" x14ac:dyDescent="0.2">
      <c r="A487" s="19"/>
      <c r="B487" s="20"/>
      <c r="C487" s="8"/>
      <c r="D487" s="28"/>
      <c r="E487" s="26"/>
      <c r="G487" s="59">
        <v>0</v>
      </c>
      <c r="H487" s="60">
        <v>0</v>
      </c>
      <c r="I487" s="32"/>
      <c r="J487" s="33"/>
      <c r="K487" s="61"/>
    </row>
    <row r="488" spans="1:11" x14ac:dyDescent="0.2">
      <c r="A488" s="19"/>
      <c r="B488" s="20"/>
      <c r="C488" s="8"/>
      <c r="D488" s="28"/>
      <c r="E488" s="26"/>
      <c r="G488" s="59">
        <v>0</v>
      </c>
      <c r="H488" s="60">
        <v>0</v>
      </c>
      <c r="I488" s="32"/>
      <c r="J488" s="33"/>
      <c r="K488" s="61"/>
    </row>
    <row r="489" spans="1:11" x14ac:dyDescent="0.2">
      <c r="A489" s="19"/>
      <c r="B489" s="20"/>
      <c r="C489" s="8"/>
      <c r="D489" s="28"/>
      <c r="E489" s="26"/>
      <c r="G489" s="59">
        <v>0</v>
      </c>
      <c r="H489" s="60">
        <v>0</v>
      </c>
      <c r="I489" s="32"/>
      <c r="J489" s="33"/>
      <c r="K489" s="61"/>
    </row>
    <row r="490" spans="1:11" x14ac:dyDescent="0.2">
      <c r="A490" s="19"/>
      <c r="B490" s="20"/>
      <c r="C490" s="8"/>
      <c r="D490" s="28"/>
      <c r="E490" s="26"/>
      <c r="G490" s="59">
        <v>0</v>
      </c>
      <c r="H490" s="60">
        <v>0</v>
      </c>
      <c r="I490" s="32"/>
      <c r="J490" s="33"/>
      <c r="K490" s="61"/>
    </row>
    <row r="491" spans="1:11" x14ac:dyDescent="0.2">
      <c r="A491" s="19"/>
      <c r="B491" s="20"/>
      <c r="C491" s="8"/>
      <c r="D491" s="28"/>
      <c r="E491" s="26"/>
      <c r="G491" s="59">
        <v>0</v>
      </c>
      <c r="H491" s="60">
        <v>0</v>
      </c>
      <c r="I491" s="32"/>
      <c r="J491" s="33"/>
      <c r="K491" s="61"/>
    </row>
    <row r="492" spans="1:11" x14ac:dyDescent="0.2">
      <c r="A492" s="19"/>
      <c r="B492" s="20"/>
      <c r="C492" s="8"/>
      <c r="D492" s="28"/>
      <c r="E492" s="26"/>
      <c r="G492" s="59">
        <v>0</v>
      </c>
      <c r="H492" s="60">
        <v>0</v>
      </c>
      <c r="I492" s="32"/>
      <c r="J492" s="33"/>
      <c r="K492" s="61"/>
    </row>
    <row r="493" spans="1:11" x14ac:dyDescent="0.2">
      <c r="A493" s="19"/>
      <c r="B493" s="20"/>
      <c r="C493" s="8"/>
      <c r="D493" s="28"/>
      <c r="E493" s="26"/>
      <c r="G493" s="59">
        <v>0</v>
      </c>
      <c r="H493" s="60">
        <v>0</v>
      </c>
      <c r="I493" s="32"/>
      <c r="J493" s="33"/>
      <c r="K493" s="61"/>
    </row>
    <row r="494" spans="1:11" x14ac:dyDescent="0.2">
      <c r="A494" s="19"/>
      <c r="B494" s="20"/>
      <c r="C494" s="8"/>
      <c r="D494" s="28"/>
      <c r="E494" s="26"/>
      <c r="G494" s="59">
        <v>0</v>
      </c>
      <c r="H494" s="60">
        <v>0</v>
      </c>
      <c r="I494" s="32"/>
      <c r="J494" s="33"/>
      <c r="K494" s="61"/>
    </row>
    <row r="495" spans="1:11" x14ac:dyDescent="0.2">
      <c r="A495" s="19"/>
      <c r="B495" s="20"/>
      <c r="C495" s="8"/>
      <c r="D495" s="28"/>
      <c r="E495" s="26"/>
      <c r="G495" s="59">
        <v>0</v>
      </c>
      <c r="H495" s="60">
        <v>0</v>
      </c>
      <c r="I495" s="32"/>
      <c r="J495" s="33"/>
      <c r="K495" s="61"/>
    </row>
    <row r="496" spans="1:11" x14ac:dyDescent="0.2">
      <c r="A496" s="19"/>
      <c r="B496" s="20"/>
      <c r="C496" s="8"/>
      <c r="D496" s="28"/>
      <c r="E496" s="26"/>
      <c r="G496" s="59">
        <v>0</v>
      </c>
      <c r="H496" s="60">
        <v>0</v>
      </c>
      <c r="I496" s="32"/>
      <c r="J496" s="33"/>
      <c r="K496" s="61"/>
    </row>
    <row r="497" spans="1:11" ht="25.5" x14ac:dyDescent="0.2">
      <c r="A497" s="17" t="s">
        <v>19</v>
      </c>
      <c r="B497" s="18">
        <v>0</v>
      </c>
      <c r="C497" s="14" t="s">
        <v>307</v>
      </c>
      <c r="D497" s="28"/>
      <c r="E497" s="29"/>
      <c r="G497" s="59">
        <v>0</v>
      </c>
      <c r="H497" s="60">
        <v>0</v>
      </c>
      <c r="I497" s="32"/>
      <c r="J497" s="57"/>
      <c r="K497" s="58"/>
    </row>
    <row r="498" spans="1:11" ht="25.5" x14ac:dyDescent="0.2">
      <c r="A498" s="19" t="str">
        <f t="shared" si="31"/>
        <v>8.</v>
      </c>
      <c r="B498" s="20">
        <f t="shared" si="32"/>
        <v>1</v>
      </c>
      <c r="C498" s="8" t="s">
        <v>313</v>
      </c>
      <c r="D498" s="28" t="s">
        <v>5</v>
      </c>
      <c r="E498" s="29">
        <v>7</v>
      </c>
      <c r="G498" s="59">
        <v>12413.52</v>
      </c>
      <c r="H498" s="60">
        <v>0</v>
      </c>
      <c r="I498" s="32"/>
      <c r="J498" s="33">
        <f t="shared" ref="J498:J529" si="53">E498*G498</f>
        <v>86894.64</v>
      </c>
      <c r="K498" s="61">
        <f t="shared" ref="K498:K529" si="54">E498*H498</f>
        <v>0</v>
      </c>
    </row>
    <row r="499" spans="1:11" x14ac:dyDescent="0.2">
      <c r="A499" s="19" t="str">
        <f t="shared" si="31"/>
        <v>8.</v>
      </c>
      <c r="B499" s="20">
        <f t="shared" si="32"/>
        <v>2</v>
      </c>
      <c r="C499" s="8" t="s">
        <v>189</v>
      </c>
      <c r="D499" s="28" t="s">
        <v>12</v>
      </c>
      <c r="E499" s="29">
        <v>7</v>
      </c>
      <c r="G499" s="59">
        <v>930.15</v>
      </c>
      <c r="H499" s="60">
        <v>0</v>
      </c>
      <c r="I499" s="32"/>
      <c r="J499" s="33">
        <f t="shared" si="53"/>
        <v>6511.05</v>
      </c>
      <c r="K499" s="61">
        <f t="shared" si="54"/>
        <v>0</v>
      </c>
    </row>
    <row r="500" spans="1:11" x14ac:dyDescent="0.2">
      <c r="A500" s="19" t="str">
        <f t="shared" ref="A500:A563" si="55">A499</f>
        <v>8.</v>
      </c>
      <c r="B500" s="20">
        <f t="shared" ref="B500:B563" si="56">B499+1</f>
        <v>3</v>
      </c>
      <c r="C500" s="8" t="s">
        <v>314</v>
      </c>
      <c r="D500" s="28" t="s">
        <v>12</v>
      </c>
      <c r="E500" s="29">
        <v>1</v>
      </c>
      <c r="G500" s="59">
        <v>2833.1099999999997</v>
      </c>
      <c r="H500" s="60">
        <v>0</v>
      </c>
      <c r="I500" s="32"/>
      <c r="J500" s="33">
        <f t="shared" si="53"/>
        <v>2833.1099999999997</v>
      </c>
      <c r="K500" s="61">
        <f t="shared" si="54"/>
        <v>0</v>
      </c>
    </row>
    <row r="501" spans="1:11" ht="25.5" x14ac:dyDescent="0.2">
      <c r="A501" s="19" t="str">
        <f t="shared" si="55"/>
        <v>8.</v>
      </c>
      <c r="B501" s="20">
        <f t="shared" si="56"/>
        <v>4</v>
      </c>
      <c r="C501" s="8" t="s">
        <v>315</v>
      </c>
      <c r="D501" s="28" t="s">
        <v>12</v>
      </c>
      <c r="E501" s="29">
        <v>7</v>
      </c>
      <c r="G501" s="59">
        <v>779.625</v>
      </c>
      <c r="H501" s="60">
        <v>0</v>
      </c>
      <c r="I501" s="32"/>
      <c r="J501" s="33">
        <f t="shared" si="53"/>
        <v>5457.375</v>
      </c>
      <c r="K501" s="61">
        <f t="shared" si="54"/>
        <v>0</v>
      </c>
    </row>
    <row r="502" spans="1:11" ht="25.5" x14ac:dyDescent="0.2">
      <c r="A502" s="19" t="str">
        <f t="shared" si="55"/>
        <v>8.</v>
      </c>
      <c r="B502" s="20">
        <f t="shared" si="56"/>
        <v>5</v>
      </c>
      <c r="C502" s="8" t="s">
        <v>316</v>
      </c>
      <c r="D502" s="28" t="s">
        <v>12</v>
      </c>
      <c r="E502" s="29">
        <v>7</v>
      </c>
      <c r="G502" s="59">
        <v>244.755</v>
      </c>
      <c r="H502" s="60">
        <v>0</v>
      </c>
      <c r="I502" s="32"/>
      <c r="J502" s="33">
        <f t="shared" si="53"/>
        <v>1713.2849999999999</v>
      </c>
      <c r="K502" s="61">
        <f t="shared" si="54"/>
        <v>0</v>
      </c>
    </row>
    <row r="503" spans="1:11" x14ac:dyDescent="0.2">
      <c r="A503" s="19" t="str">
        <f t="shared" si="55"/>
        <v>8.</v>
      </c>
      <c r="B503" s="20">
        <f t="shared" si="56"/>
        <v>6</v>
      </c>
      <c r="C503" s="8" t="s">
        <v>317</v>
      </c>
      <c r="D503" s="28" t="s">
        <v>5</v>
      </c>
      <c r="E503" s="29">
        <v>7</v>
      </c>
      <c r="G503" s="59">
        <v>732.375</v>
      </c>
      <c r="H503" s="60">
        <v>0</v>
      </c>
      <c r="I503" s="32"/>
      <c r="J503" s="33">
        <f t="shared" si="53"/>
        <v>5126.625</v>
      </c>
      <c r="K503" s="61">
        <f t="shared" si="54"/>
        <v>0</v>
      </c>
    </row>
    <row r="504" spans="1:11" ht="25.5" x14ac:dyDescent="0.2">
      <c r="A504" s="19" t="str">
        <f t="shared" si="55"/>
        <v>8.</v>
      </c>
      <c r="B504" s="20">
        <f t="shared" si="56"/>
        <v>7</v>
      </c>
      <c r="C504" s="8" t="s">
        <v>318</v>
      </c>
      <c r="D504" s="28" t="s">
        <v>12</v>
      </c>
      <c r="E504" s="29">
        <v>7</v>
      </c>
      <c r="G504" s="59">
        <v>489.51</v>
      </c>
      <c r="H504" s="60">
        <v>0</v>
      </c>
      <c r="I504" s="32"/>
      <c r="J504" s="33">
        <f t="shared" si="53"/>
        <v>3426.5699999999997</v>
      </c>
      <c r="K504" s="61">
        <f t="shared" si="54"/>
        <v>0</v>
      </c>
    </row>
    <row r="505" spans="1:11" x14ac:dyDescent="0.2">
      <c r="A505" s="19" t="str">
        <f t="shared" si="55"/>
        <v>8.</v>
      </c>
      <c r="B505" s="20">
        <f t="shared" si="56"/>
        <v>8</v>
      </c>
      <c r="C505" s="8" t="s">
        <v>194</v>
      </c>
      <c r="D505" s="28" t="s">
        <v>12</v>
      </c>
      <c r="E505" s="29">
        <v>7</v>
      </c>
      <c r="G505" s="59">
        <v>282.55500000000001</v>
      </c>
      <c r="H505" s="60">
        <v>0</v>
      </c>
      <c r="I505" s="32"/>
      <c r="J505" s="33">
        <f t="shared" si="53"/>
        <v>1977.885</v>
      </c>
      <c r="K505" s="61">
        <f t="shared" si="54"/>
        <v>0</v>
      </c>
    </row>
    <row r="506" spans="1:11" x14ac:dyDescent="0.2">
      <c r="A506" s="19" t="str">
        <f t="shared" si="55"/>
        <v>8.</v>
      </c>
      <c r="B506" s="20">
        <f t="shared" si="56"/>
        <v>9</v>
      </c>
      <c r="C506" s="8" t="s">
        <v>319</v>
      </c>
      <c r="D506" s="28" t="s">
        <v>5</v>
      </c>
      <c r="E506" s="29">
        <v>7</v>
      </c>
      <c r="G506" s="59">
        <v>686.06999999999994</v>
      </c>
      <c r="H506" s="60">
        <v>0</v>
      </c>
      <c r="I506" s="32"/>
      <c r="J506" s="33">
        <f t="shared" si="53"/>
        <v>4802.49</v>
      </c>
      <c r="K506" s="61">
        <f t="shared" si="54"/>
        <v>0</v>
      </c>
    </row>
    <row r="507" spans="1:11" x14ac:dyDescent="0.2">
      <c r="A507" s="19" t="str">
        <f t="shared" si="55"/>
        <v>8.</v>
      </c>
      <c r="B507" s="20">
        <f t="shared" si="56"/>
        <v>10</v>
      </c>
      <c r="C507" s="8" t="s">
        <v>196</v>
      </c>
      <c r="D507" s="28" t="s">
        <v>5</v>
      </c>
      <c r="E507" s="29">
        <v>7</v>
      </c>
      <c r="G507" s="59">
        <v>432.81</v>
      </c>
      <c r="H507" s="60">
        <v>0</v>
      </c>
      <c r="I507" s="32"/>
      <c r="J507" s="33">
        <f t="shared" si="53"/>
        <v>3029.67</v>
      </c>
      <c r="K507" s="61">
        <f t="shared" si="54"/>
        <v>0</v>
      </c>
    </row>
    <row r="508" spans="1:11" x14ac:dyDescent="0.2">
      <c r="A508" s="19" t="str">
        <f t="shared" si="55"/>
        <v>8.</v>
      </c>
      <c r="B508" s="20">
        <f t="shared" si="56"/>
        <v>11</v>
      </c>
      <c r="C508" s="8" t="s">
        <v>197</v>
      </c>
      <c r="D508" s="28" t="s">
        <v>5</v>
      </c>
      <c r="E508" s="29">
        <v>7</v>
      </c>
      <c r="G508" s="59">
        <v>2553.3900000000003</v>
      </c>
      <c r="H508" s="60">
        <v>0</v>
      </c>
      <c r="I508" s="32"/>
      <c r="J508" s="33">
        <f t="shared" si="53"/>
        <v>17873.730000000003</v>
      </c>
      <c r="K508" s="61">
        <f t="shared" si="54"/>
        <v>0</v>
      </c>
    </row>
    <row r="509" spans="1:11" x14ac:dyDescent="0.2">
      <c r="A509" s="19" t="str">
        <f t="shared" si="55"/>
        <v>8.</v>
      </c>
      <c r="B509" s="20">
        <f t="shared" si="56"/>
        <v>12</v>
      </c>
      <c r="C509" s="8" t="s">
        <v>199</v>
      </c>
      <c r="D509" s="28" t="s">
        <v>12</v>
      </c>
      <c r="E509" s="29">
        <v>10</v>
      </c>
      <c r="G509" s="59">
        <v>170.1</v>
      </c>
      <c r="H509" s="60">
        <v>0</v>
      </c>
      <c r="I509" s="32"/>
      <c r="J509" s="33">
        <f t="shared" si="53"/>
        <v>1701</v>
      </c>
      <c r="K509" s="61">
        <f t="shared" si="54"/>
        <v>0</v>
      </c>
    </row>
    <row r="510" spans="1:11" x14ac:dyDescent="0.2">
      <c r="A510" s="19" t="str">
        <f t="shared" si="55"/>
        <v>8.</v>
      </c>
      <c r="B510" s="20">
        <f t="shared" si="56"/>
        <v>13</v>
      </c>
      <c r="C510" s="8" t="s">
        <v>198</v>
      </c>
      <c r="D510" s="28" t="s">
        <v>5</v>
      </c>
      <c r="E510" s="29">
        <v>7</v>
      </c>
      <c r="G510" s="59">
        <v>750.32999999999993</v>
      </c>
      <c r="H510" s="60">
        <v>0</v>
      </c>
      <c r="I510" s="32"/>
      <c r="J510" s="33">
        <f t="shared" si="53"/>
        <v>5252.3099999999995</v>
      </c>
      <c r="K510" s="61">
        <f t="shared" si="54"/>
        <v>0</v>
      </c>
    </row>
    <row r="511" spans="1:11" x14ac:dyDescent="0.2">
      <c r="A511" s="19" t="str">
        <f t="shared" si="55"/>
        <v>8.</v>
      </c>
      <c r="B511" s="20">
        <f t="shared" si="56"/>
        <v>14</v>
      </c>
      <c r="C511" s="8" t="s">
        <v>200</v>
      </c>
      <c r="D511" s="28" t="s">
        <v>12</v>
      </c>
      <c r="E511" s="29">
        <v>10</v>
      </c>
      <c r="G511" s="59">
        <v>89.775000000000006</v>
      </c>
      <c r="H511" s="60">
        <v>0</v>
      </c>
      <c r="I511" s="32"/>
      <c r="J511" s="33">
        <f t="shared" si="53"/>
        <v>897.75</v>
      </c>
      <c r="K511" s="61">
        <f t="shared" si="54"/>
        <v>0</v>
      </c>
    </row>
    <row r="512" spans="1:11" ht="25.5" x14ac:dyDescent="0.2">
      <c r="A512" s="19" t="str">
        <f t="shared" si="55"/>
        <v>8.</v>
      </c>
      <c r="B512" s="20">
        <f t="shared" si="56"/>
        <v>15</v>
      </c>
      <c r="C512" s="8" t="s">
        <v>320</v>
      </c>
      <c r="D512" s="28" t="s">
        <v>5</v>
      </c>
      <c r="E512" s="29">
        <v>1</v>
      </c>
      <c r="G512" s="59">
        <v>121957.65</v>
      </c>
      <c r="H512" s="60">
        <v>0</v>
      </c>
      <c r="I512" s="32"/>
      <c r="J512" s="33">
        <f t="shared" si="53"/>
        <v>121957.65</v>
      </c>
      <c r="K512" s="61">
        <f t="shared" si="54"/>
        <v>0</v>
      </c>
    </row>
    <row r="513" spans="1:11" x14ac:dyDescent="0.2">
      <c r="A513" s="19" t="str">
        <f t="shared" si="55"/>
        <v>8.</v>
      </c>
      <c r="B513" s="20">
        <f t="shared" si="56"/>
        <v>16</v>
      </c>
      <c r="C513" s="8" t="s">
        <v>322</v>
      </c>
      <c r="D513" s="28" t="s">
        <v>5</v>
      </c>
      <c r="E513" s="29">
        <v>1</v>
      </c>
      <c r="G513" s="59">
        <v>33692.22</v>
      </c>
      <c r="H513" s="60">
        <v>0</v>
      </c>
      <c r="I513" s="32"/>
      <c r="J513" s="33">
        <f t="shared" si="53"/>
        <v>33692.22</v>
      </c>
      <c r="K513" s="61">
        <f t="shared" si="54"/>
        <v>0</v>
      </c>
    </row>
    <row r="514" spans="1:11" ht="25.5" x14ac:dyDescent="0.2">
      <c r="A514" s="19" t="str">
        <f t="shared" si="55"/>
        <v>8.</v>
      </c>
      <c r="B514" s="20">
        <f t="shared" si="56"/>
        <v>17</v>
      </c>
      <c r="C514" s="8" t="s">
        <v>323</v>
      </c>
      <c r="D514" s="28" t="s">
        <v>5</v>
      </c>
      <c r="E514" s="29">
        <v>1</v>
      </c>
      <c r="G514" s="59">
        <v>26637.39</v>
      </c>
      <c r="H514" s="60">
        <v>0</v>
      </c>
      <c r="I514" s="32"/>
      <c r="J514" s="33">
        <f t="shared" si="53"/>
        <v>26637.39</v>
      </c>
      <c r="K514" s="61">
        <f t="shared" si="54"/>
        <v>0</v>
      </c>
    </row>
    <row r="515" spans="1:11" x14ac:dyDescent="0.2">
      <c r="A515" s="19" t="str">
        <f t="shared" si="55"/>
        <v>8.</v>
      </c>
      <c r="B515" s="20">
        <f t="shared" si="56"/>
        <v>18</v>
      </c>
      <c r="C515" s="8" t="s">
        <v>324</v>
      </c>
      <c r="D515" s="28" t="s">
        <v>5</v>
      </c>
      <c r="E515" s="29">
        <v>1</v>
      </c>
      <c r="G515" s="59">
        <v>4779</v>
      </c>
      <c r="H515" s="60">
        <v>0</v>
      </c>
      <c r="I515" s="32"/>
      <c r="J515" s="33">
        <f t="shared" si="53"/>
        <v>4779</v>
      </c>
      <c r="K515" s="61">
        <f t="shared" si="54"/>
        <v>0</v>
      </c>
    </row>
    <row r="516" spans="1:11" x14ac:dyDescent="0.2">
      <c r="A516" s="19" t="str">
        <f t="shared" si="55"/>
        <v>8.</v>
      </c>
      <c r="B516" s="20">
        <f t="shared" si="56"/>
        <v>19</v>
      </c>
      <c r="C516" s="8" t="s">
        <v>325</v>
      </c>
      <c r="D516" s="28" t="s">
        <v>5</v>
      </c>
      <c r="E516" s="29">
        <v>1</v>
      </c>
      <c r="G516" s="59">
        <v>3605.9849999999997</v>
      </c>
      <c r="H516" s="60">
        <v>0</v>
      </c>
      <c r="I516" s="32"/>
      <c r="J516" s="33">
        <f t="shared" si="53"/>
        <v>3605.9849999999997</v>
      </c>
      <c r="K516" s="61">
        <f t="shared" si="54"/>
        <v>0</v>
      </c>
    </row>
    <row r="517" spans="1:11" ht="25.5" x14ac:dyDescent="0.2">
      <c r="A517" s="19" t="str">
        <f t="shared" si="55"/>
        <v>8.</v>
      </c>
      <c r="B517" s="20">
        <f t="shared" si="56"/>
        <v>20</v>
      </c>
      <c r="C517" s="8" t="s">
        <v>329</v>
      </c>
      <c r="D517" s="28" t="s">
        <v>5</v>
      </c>
      <c r="E517" s="29">
        <v>4</v>
      </c>
      <c r="G517" s="59">
        <v>25411.32</v>
      </c>
      <c r="H517" s="60">
        <v>0</v>
      </c>
      <c r="I517" s="32"/>
      <c r="J517" s="33">
        <f t="shared" si="53"/>
        <v>101645.28</v>
      </c>
      <c r="K517" s="61">
        <f t="shared" si="54"/>
        <v>0</v>
      </c>
    </row>
    <row r="518" spans="1:11" x14ac:dyDescent="0.2">
      <c r="A518" s="19" t="str">
        <f t="shared" si="55"/>
        <v>8.</v>
      </c>
      <c r="B518" s="20">
        <f t="shared" si="56"/>
        <v>21</v>
      </c>
      <c r="C518" s="8" t="s">
        <v>326</v>
      </c>
      <c r="D518" s="28" t="s">
        <v>5</v>
      </c>
      <c r="E518" s="29">
        <v>2</v>
      </c>
      <c r="G518" s="59">
        <v>39656.79</v>
      </c>
      <c r="H518" s="60">
        <v>0</v>
      </c>
      <c r="I518" s="32"/>
      <c r="J518" s="33">
        <f t="shared" si="53"/>
        <v>79313.58</v>
      </c>
      <c r="K518" s="61">
        <f t="shared" si="54"/>
        <v>0</v>
      </c>
    </row>
    <row r="519" spans="1:11" x14ac:dyDescent="0.2">
      <c r="A519" s="19" t="str">
        <f t="shared" si="55"/>
        <v>8.</v>
      </c>
      <c r="B519" s="20">
        <f t="shared" si="56"/>
        <v>22</v>
      </c>
      <c r="C519" s="8" t="s">
        <v>330</v>
      </c>
      <c r="D519" s="28" t="s">
        <v>5</v>
      </c>
      <c r="E519" s="29">
        <v>1</v>
      </c>
      <c r="G519" s="59">
        <v>28721.384999999998</v>
      </c>
      <c r="H519" s="60">
        <v>0</v>
      </c>
      <c r="I519" s="32"/>
      <c r="J519" s="33">
        <f t="shared" si="53"/>
        <v>28721.384999999998</v>
      </c>
      <c r="K519" s="61">
        <f t="shared" si="54"/>
        <v>0</v>
      </c>
    </row>
    <row r="520" spans="1:11" x14ac:dyDescent="0.2">
      <c r="A520" s="19" t="str">
        <f t="shared" si="55"/>
        <v>8.</v>
      </c>
      <c r="B520" s="20">
        <f t="shared" si="56"/>
        <v>23</v>
      </c>
      <c r="C520" s="8" t="s">
        <v>331</v>
      </c>
      <c r="D520" s="28" t="s">
        <v>5</v>
      </c>
      <c r="E520" s="29">
        <v>1</v>
      </c>
      <c r="G520" s="59">
        <v>24124.5</v>
      </c>
      <c r="H520" s="60">
        <v>0</v>
      </c>
      <c r="I520" s="32"/>
      <c r="J520" s="33">
        <f t="shared" si="53"/>
        <v>24124.5</v>
      </c>
      <c r="K520" s="61">
        <f t="shared" si="54"/>
        <v>0</v>
      </c>
    </row>
    <row r="521" spans="1:11" x14ac:dyDescent="0.2">
      <c r="A521" s="19" t="str">
        <f t="shared" si="55"/>
        <v>8.</v>
      </c>
      <c r="B521" s="20">
        <f t="shared" si="56"/>
        <v>24</v>
      </c>
      <c r="C521" s="8" t="s">
        <v>327</v>
      </c>
      <c r="D521" s="28" t="s">
        <v>5</v>
      </c>
      <c r="E521" s="29">
        <v>2</v>
      </c>
      <c r="G521" s="59">
        <v>21628.079999999998</v>
      </c>
      <c r="H521" s="60">
        <v>0</v>
      </c>
      <c r="I521" s="32"/>
      <c r="J521" s="33">
        <f t="shared" si="53"/>
        <v>43256.159999999996</v>
      </c>
      <c r="K521" s="61">
        <f t="shared" si="54"/>
        <v>0</v>
      </c>
    </row>
    <row r="522" spans="1:11" x14ac:dyDescent="0.2">
      <c r="A522" s="19" t="str">
        <f t="shared" si="55"/>
        <v>8.</v>
      </c>
      <c r="B522" s="20">
        <f t="shared" si="56"/>
        <v>25</v>
      </c>
      <c r="C522" s="8" t="s">
        <v>328</v>
      </c>
      <c r="D522" s="28" t="s">
        <v>5</v>
      </c>
      <c r="E522" s="29">
        <v>4</v>
      </c>
      <c r="G522" s="59">
        <v>1650.2400000000002</v>
      </c>
      <c r="H522" s="60">
        <v>0</v>
      </c>
      <c r="I522" s="32"/>
      <c r="J522" s="33">
        <f t="shared" si="53"/>
        <v>6600.9600000000009</v>
      </c>
      <c r="K522" s="61">
        <f t="shared" si="54"/>
        <v>0</v>
      </c>
    </row>
    <row r="523" spans="1:11" ht="25.5" x14ac:dyDescent="0.2">
      <c r="A523" s="19" t="str">
        <f t="shared" si="55"/>
        <v>8.</v>
      </c>
      <c r="B523" s="20">
        <f t="shared" si="56"/>
        <v>26</v>
      </c>
      <c r="C523" s="8" t="s">
        <v>332</v>
      </c>
      <c r="D523" s="28" t="s">
        <v>12</v>
      </c>
      <c r="E523" s="29">
        <v>4</v>
      </c>
      <c r="G523" s="59">
        <v>7082.7749999999996</v>
      </c>
      <c r="H523" s="60">
        <v>0</v>
      </c>
      <c r="I523" s="32"/>
      <c r="J523" s="33">
        <f t="shared" si="53"/>
        <v>28331.1</v>
      </c>
      <c r="K523" s="61">
        <f t="shared" si="54"/>
        <v>0</v>
      </c>
    </row>
    <row r="524" spans="1:11" x14ac:dyDescent="0.2">
      <c r="A524" s="19" t="str">
        <f t="shared" si="55"/>
        <v>8.</v>
      </c>
      <c r="B524" s="20">
        <f t="shared" si="56"/>
        <v>27</v>
      </c>
      <c r="C524" s="8" t="s">
        <v>333</v>
      </c>
      <c r="D524" s="28" t="s">
        <v>12</v>
      </c>
      <c r="E524" s="29">
        <v>4</v>
      </c>
      <c r="G524" s="59">
        <v>918.67499999999995</v>
      </c>
      <c r="H524" s="60">
        <v>0</v>
      </c>
      <c r="I524" s="32"/>
      <c r="J524" s="33">
        <f t="shared" si="53"/>
        <v>3674.7</v>
      </c>
      <c r="K524" s="61">
        <f t="shared" si="54"/>
        <v>0</v>
      </c>
    </row>
    <row r="525" spans="1:11" x14ac:dyDescent="0.2">
      <c r="A525" s="19" t="str">
        <f t="shared" si="55"/>
        <v>8.</v>
      </c>
      <c r="B525" s="20">
        <f t="shared" si="56"/>
        <v>28</v>
      </c>
      <c r="C525" s="8" t="s">
        <v>334</v>
      </c>
      <c r="D525" s="28" t="s">
        <v>5</v>
      </c>
      <c r="E525" s="29">
        <v>1</v>
      </c>
      <c r="G525" s="59">
        <v>498.41999999999996</v>
      </c>
      <c r="H525" s="60">
        <v>0</v>
      </c>
      <c r="I525" s="32"/>
      <c r="J525" s="33">
        <f t="shared" si="53"/>
        <v>498.41999999999996</v>
      </c>
      <c r="K525" s="61">
        <f t="shared" si="54"/>
        <v>0</v>
      </c>
    </row>
    <row r="526" spans="1:11" x14ac:dyDescent="0.2">
      <c r="A526" s="19" t="str">
        <f t="shared" si="55"/>
        <v>8.</v>
      </c>
      <c r="B526" s="20">
        <f t="shared" si="56"/>
        <v>29</v>
      </c>
      <c r="C526" s="8" t="s">
        <v>335</v>
      </c>
      <c r="D526" s="28" t="s">
        <v>5</v>
      </c>
      <c r="E526" s="29">
        <v>3</v>
      </c>
      <c r="G526" s="59">
        <v>25.11</v>
      </c>
      <c r="H526" s="60">
        <v>0</v>
      </c>
      <c r="I526" s="32"/>
      <c r="J526" s="33">
        <f t="shared" si="53"/>
        <v>75.33</v>
      </c>
      <c r="K526" s="61">
        <f t="shared" si="54"/>
        <v>0</v>
      </c>
    </row>
    <row r="527" spans="1:11" x14ac:dyDescent="0.2">
      <c r="A527" s="19" t="str">
        <f t="shared" si="55"/>
        <v>8.</v>
      </c>
      <c r="B527" s="20">
        <f t="shared" si="56"/>
        <v>30</v>
      </c>
      <c r="C527" s="8" t="s">
        <v>336</v>
      </c>
      <c r="D527" s="28" t="s">
        <v>5</v>
      </c>
      <c r="E527" s="29">
        <v>1</v>
      </c>
      <c r="G527" s="59">
        <v>877.5</v>
      </c>
      <c r="H527" s="60">
        <v>0</v>
      </c>
      <c r="I527" s="32"/>
      <c r="J527" s="33">
        <f t="shared" si="53"/>
        <v>877.5</v>
      </c>
      <c r="K527" s="61">
        <f t="shared" si="54"/>
        <v>0</v>
      </c>
    </row>
    <row r="528" spans="1:11" x14ac:dyDescent="0.2">
      <c r="A528" s="19" t="str">
        <f t="shared" si="55"/>
        <v>8.</v>
      </c>
      <c r="B528" s="20">
        <f t="shared" si="56"/>
        <v>31</v>
      </c>
      <c r="C528" s="8" t="s">
        <v>337</v>
      </c>
      <c r="D528" s="28" t="s">
        <v>5</v>
      </c>
      <c r="E528" s="29">
        <v>1</v>
      </c>
      <c r="G528" s="59">
        <v>743.17499999999995</v>
      </c>
      <c r="H528" s="60">
        <v>0</v>
      </c>
      <c r="I528" s="32"/>
      <c r="J528" s="33">
        <f t="shared" si="53"/>
        <v>743.17499999999995</v>
      </c>
      <c r="K528" s="61">
        <f t="shared" si="54"/>
        <v>0</v>
      </c>
    </row>
    <row r="529" spans="1:11" x14ac:dyDescent="0.2">
      <c r="A529" s="19" t="str">
        <f t="shared" si="55"/>
        <v>8.</v>
      </c>
      <c r="B529" s="20">
        <f t="shared" si="56"/>
        <v>32</v>
      </c>
      <c r="C529" s="8" t="s">
        <v>338</v>
      </c>
      <c r="D529" s="28" t="s">
        <v>5</v>
      </c>
      <c r="E529" s="29">
        <v>3</v>
      </c>
      <c r="G529" s="59">
        <v>38.61</v>
      </c>
      <c r="H529" s="60">
        <v>0</v>
      </c>
      <c r="I529" s="32"/>
      <c r="J529" s="33">
        <f t="shared" si="53"/>
        <v>115.83</v>
      </c>
      <c r="K529" s="61">
        <f t="shared" si="54"/>
        <v>0</v>
      </c>
    </row>
    <row r="530" spans="1:11" ht="25.5" x14ac:dyDescent="0.2">
      <c r="A530" s="19" t="str">
        <f t="shared" si="55"/>
        <v>8.</v>
      </c>
      <c r="B530" s="20">
        <f t="shared" si="56"/>
        <v>33</v>
      </c>
      <c r="C530" s="8" t="s">
        <v>339</v>
      </c>
      <c r="D530" s="28" t="s">
        <v>5</v>
      </c>
      <c r="E530" s="29">
        <v>1</v>
      </c>
      <c r="G530" s="59">
        <v>8000.1</v>
      </c>
      <c r="H530" s="60">
        <v>0</v>
      </c>
      <c r="I530" s="32"/>
      <c r="J530" s="33">
        <f t="shared" ref="J530:J561" si="57">E530*G530</f>
        <v>8000.1</v>
      </c>
      <c r="K530" s="61">
        <f t="shared" ref="K530:K561" si="58">E530*H530</f>
        <v>0</v>
      </c>
    </row>
    <row r="531" spans="1:11" x14ac:dyDescent="0.2">
      <c r="A531" s="19" t="str">
        <f t="shared" si="55"/>
        <v>8.</v>
      </c>
      <c r="B531" s="20">
        <f t="shared" si="56"/>
        <v>34</v>
      </c>
      <c r="C531" s="8" t="s">
        <v>345</v>
      </c>
      <c r="D531" s="28" t="s">
        <v>5</v>
      </c>
      <c r="E531" s="29">
        <v>1</v>
      </c>
      <c r="G531" s="59">
        <v>69.525000000000006</v>
      </c>
      <c r="H531" s="60">
        <v>0</v>
      </c>
      <c r="I531" s="32"/>
      <c r="J531" s="33">
        <f t="shared" si="57"/>
        <v>69.525000000000006</v>
      </c>
      <c r="K531" s="61">
        <f t="shared" si="58"/>
        <v>0</v>
      </c>
    </row>
    <row r="532" spans="1:11" ht="25.5" x14ac:dyDescent="0.2">
      <c r="A532" s="19" t="str">
        <f t="shared" si="55"/>
        <v>8.</v>
      </c>
      <c r="B532" s="20">
        <f t="shared" si="56"/>
        <v>35</v>
      </c>
      <c r="C532" s="8" t="s">
        <v>340</v>
      </c>
      <c r="D532" s="28" t="s">
        <v>5</v>
      </c>
      <c r="E532" s="29">
        <v>2</v>
      </c>
      <c r="G532" s="59">
        <v>222.75</v>
      </c>
      <c r="H532" s="60">
        <v>0</v>
      </c>
      <c r="I532" s="32"/>
      <c r="J532" s="33">
        <f t="shared" si="57"/>
        <v>445.5</v>
      </c>
      <c r="K532" s="61">
        <f t="shared" si="58"/>
        <v>0</v>
      </c>
    </row>
    <row r="533" spans="1:11" x14ac:dyDescent="0.2">
      <c r="A533" s="19" t="str">
        <f t="shared" si="55"/>
        <v>8.</v>
      </c>
      <c r="B533" s="20">
        <f t="shared" si="56"/>
        <v>36</v>
      </c>
      <c r="C533" s="8" t="s">
        <v>404</v>
      </c>
      <c r="D533" s="28" t="s">
        <v>5</v>
      </c>
      <c r="E533" s="29">
        <v>1</v>
      </c>
      <c r="G533" s="59">
        <v>19.305</v>
      </c>
      <c r="H533" s="60">
        <v>0</v>
      </c>
      <c r="I533" s="32"/>
      <c r="J533" s="33">
        <f t="shared" si="57"/>
        <v>19.305</v>
      </c>
      <c r="K533" s="61">
        <f t="shared" si="58"/>
        <v>0</v>
      </c>
    </row>
    <row r="534" spans="1:11" x14ac:dyDescent="0.2">
      <c r="A534" s="19" t="str">
        <f t="shared" si="55"/>
        <v>8.</v>
      </c>
      <c r="B534" s="20">
        <f t="shared" si="56"/>
        <v>37</v>
      </c>
      <c r="C534" s="8" t="s">
        <v>341</v>
      </c>
      <c r="D534" s="28" t="s">
        <v>5</v>
      </c>
      <c r="E534" s="29">
        <v>6</v>
      </c>
      <c r="G534" s="59">
        <v>20.25</v>
      </c>
      <c r="H534" s="60">
        <v>0</v>
      </c>
      <c r="I534" s="32"/>
      <c r="J534" s="33">
        <f t="shared" si="57"/>
        <v>121.5</v>
      </c>
      <c r="K534" s="61">
        <f t="shared" si="58"/>
        <v>0</v>
      </c>
    </row>
    <row r="535" spans="1:11" x14ac:dyDescent="0.2">
      <c r="A535" s="19" t="str">
        <f t="shared" si="55"/>
        <v>8.</v>
      </c>
      <c r="B535" s="20">
        <f t="shared" si="56"/>
        <v>38</v>
      </c>
      <c r="C535" s="8" t="s">
        <v>342</v>
      </c>
      <c r="D535" s="28" t="s">
        <v>5</v>
      </c>
      <c r="E535" s="29">
        <v>2</v>
      </c>
      <c r="G535" s="59">
        <v>228.15</v>
      </c>
      <c r="H535" s="60">
        <v>0</v>
      </c>
      <c r="I535" s="32"/>
      <c r="J535" s="33">
        <f t="shared" si="57"/>
        <v>456.3</v>
      </c>
      <c r="K535" s="61">
        <f t="shared" si="58"/>
        <v>0</v>
      </c>
    </row>
    <row r="536" spans="1:11" x14ac:dyDescent="0.2">
      <c r="A536" s="19" t="str">
        <f t="shared" si="55"/>
        <v>8.</v>
      </c>
      <c r="B536" s="20">
        <f t="shared" si="56"/>
        <v>39</v>
      </c>
      <c r="C536" s="8" t="s">
        <v>343</v>
      </c>
      <c r="D536" s="28" t="s">
        <v>5</v>
      </c>
      <c r="E536" s="29">
        <v>1</v>
      </c>
      <c r="G536" s="59">
        <v>256.77</v>
      </c>
      <c r="H536" s="60">
        <v>0</v>
      </c>
      <c r="I536" s="32"/>
      <c r="J536" s="33">
        <f t="shared" si="57"/>
        <v>256.77</v>
      </c>
      <c r="K536" s="61">
        <f t="shared" si="58"/>
        <v>0</v>
      </c>
    </row>
    <row r="537" spans="1:11" x14ac:dyDescent="0.2">
      <c r="A537" s="19" t="str">
        <f t="shared" si="55"/>
        <v>8.</v>
      </c>
      <c r="B537" s="20">
        <f t="shared" si="56"/>
        <v>40</v>
      </c>
      <c r="C537" s="8" t="s">
        <v>344</v>
      </c>
      <c r="D537" s="28" t="s">
        <v>5</v>
      </c>
      <c r="E537" s="29">
        <v>1</v>
      </c>
      <c r="G537" s="59">
        <v>197.505</v>
      </c>
      <c r="H537" s="60">
        <v>0</v>
      </c>
      <c r="I537" s="32"/>
      <c r="J537" s="33">
        <f t="shared" si="57"/>
        <v>197.505</v>
      </c>
      <c r="K537" s="61">
        <f t="shared" si="58"/>
        <v>0</v>
      </c>
    </row>
    <row r="538" spans="1:11" x14ac:dyDescent="0.2">
      <c r="A538" s="19" t="str">
        <f t="shared" si="55"/>
        <v>8.</v>
      </c>
      <c r="B538" s="20">
        <f t="shared" si="56"/>
        <v>41</v>
      </c>
      <c r="C538" s="8" t="s">
        <v>346</v>
      </c>
      <c r="D538" s="28" t="s">
        <v>5</v>
      </c>
      <c r="E538" s="29">
        <v>1</v>
      </c>
      <c r="G538" s="59">
        <v>144.85499999999999</v>
      </c>
      <c r="H538" s="60">
        <v>0</v>
      </c>
      <c r="I538" s="32"/>
      <c r="J538" s="33">
        <f t="shared" si="57"/>
        <v>144.85499999999999</v>
      </c>
      <c r="K538" s="61">
        <f t="shared" si="58"/>
        <v>0</v>
      </c>
    </row>
    <row r="539" spans="1:11" x14ac:dyDescent="0.2">
      <c r="A539" s="19" t="str">
        <f t="shared" si="55"/>
        <v>8.</v>
      </c>
      <c r="B539" s="20">
        <f t="shared" si="56"/>
        <v>42</v>
      </c>
      <c r="C539" s="8" t="s">
        <v>347</v>
      </c>
      <c r="D539" s="28" t="s">
        <v>5</v>
      </c>
      <c r="E539" s="29">
        <v>1</v>
      </c>
      <c r="G539" s="59">
        <v>198.99</v>
      </c>
      <c r="H539" s="60">
        <v>0</v>
      </c>
      <c r="I539" s="32"/>
      <c r="J539" s="33">
        <f t="shared" si="57"/>
        <v>198.99</v>
      </c>
      <c r="K539" s="61">
        <f t="shared" si="58"/>
        <v>0</v>
      </c>
    </row>
    <row r="540" spans="1:11" x14ac:dyDescent="0.2">
      <c r="A540" s="19" t="str">
        <f t="shared" si="55"/>
        <v>8.</v>
      </c>
      <c r="B540" s="20">
        <f t="shared" si="56"/>
        <v>43</v>
      </c>
      <c r="C540" s="8" t="s">
        <v>348</v>
      </c>
      <c r="D540" s="28" t="s">
        <v>5</v>
      </c>
      <c r="E540" s="29">
        <v>3</v>
      </c>
      <c r="G540" s="59">
        <v>242.86500000000001</v>
      </c>
      <c r="H540" s="60">
        <v>0</v>
      </c>
      <c r="I540" s="32"/>
      <c r="J540" s="33">
        <f t="shared" si="57"/>
        <v>728.59500000000003</v>
      </c>
      <c r="K540" s="61">
        <f t="shared" si="58"/>
        <v>0</v>
      </c>
    </row>
    <row r="541" spans="1:11" x14ac:dyDescent="0.2">
      <c r="A541" s="19" t="str">
        <f t="shared" si="55"/>
        <v>8.</v>
      </c>
      <c r="B541" s="20">
        <f t="shared" si="56"/>
        <v>44</v>
      </c>
      <c r="C541" s="8" t="s">
        <v>349</v>
      </c>
      <c r="D541" s="28" t="s">
        <v>5</v>
      </c>
      <c r="E541" s="29">
        <v>3</v>
      </c>
      <c r="G541" s="59">
        <v>242.86500000000001</v>
      </c>
      <c r="H541" s="60">
        <v>0</v>
      </c>
      <c r="I541" s="32"/>
      <c r="J541" s="33">
        <f t="shared" si="57"/>
        <v>728.59500000000003</v>
      </c>
      <c r="K541" s="61">
        <f t="shared" si="58"/>
        <v>0</v>
      </c>
    </row>
    <row r="542" spans="1:11" x14ac:dyDescent="0.2">
      <c r="A542" s="19" t="str">
        <f t="shared" si="55"/>
        <v>8.</v>
      </c>
      <c r="B542" s="20">
        <f t="shared" si="56"/>
        <v>45</v>
      </c>
      <c r="C542" s="8" t="s">
        <v>350</v>
      </c>
      <c r="D542" s="28" t="s">
        <v>5</v>
      </c>
      <c r="E542" s="29">
        <v>1</v>
      </c>
      <c r="G542" s="59">
        <v>242.86500000000001</v>
      </c>
      <c r="H542" s="60">
        <v>0</v>
      </c>
      <c r="I542" s="32"/>
      <c r="J542" s="33">
        <f t="shared" si="57"/>
        <v>242.86500000000001</v>
      </c>
      <c r="K542" s="61">
        <f t="shared" si="58"/>
        <v>0</v>
      </c>
    </row>
    <row r="543" spans="1:11" x14ac:dyDescent="0.2">
      <c r="A543" s="19" t="str">
        <f t="shared" si="55"/>
        <v>8.</v>
      </c>
      <c r="B543" s="20">
        <f t="shared" si="56"/>
        <v>46</v>
      </c>
      <c r="C543" s="8" t="s">
        <v>351</v>
      </c>
      <c r="D543" s="28" t="s">
        <v>5</v>
      </c>
      <c r="E543" s="29">
        <v>1</v>
      </c>
      <c r="G543" s="59">
        <v>242.86500000000001</v>
      </c>
      <c r="H543" s="60">
        <v>0</v>
      </c>
      <c r="I543" s="32"/>
      <c r="J543" s="33">
        <f t="shared" si="57"/>
        <v>242.86500000000001</v>
      </c>
      <c r="K543" s="61">
        <f t="shared" si="58"/>
        <v>0</v>
      </c>
    </row>
    <row r="544" spans="1:11" x14ac:dyDescent="0.2">
      <c r="A544" s="19" t="str">
        <f t="shared" si="55"/>
        <v>8.</v>
      </c>
      <c r="B544" s="20">
        <f t="shared" si="56"/>
        <v>47</v>
      </c>
      <c r="C544" s="8" t="s">
        <v>222</v>
      </c>
      <c r="D544" s="28" t="s">
        <v>5</v>
      </c>
      <c r="E544" s="29">
        <v>8</v>
      </c>
      <c r="G544" s="59">
        <v>20.79</v>
      </c>
      <c r="H544" s="60">
        <v>0</v>
      </c>
      <c r="I544" s="32"/>
      <c r="J544" s="33">
        <f t="shared" si="57"/>
        <v>166.32</v>
      </c>
      <c r="K544" s="61">
        <f t="shared" si="58"/>
        <v>0</v>
      </c>
    </row>
    <row r="545" spans="1:11" x14ac:dyDescent="0.2">
      <c r="A545" s="19" t="str">
        <f t="shared" si="55"/>
        <v>8.</v>
      </c>
      <c r="B545" s="20">
        <f t="shared" si="56"/>
        <v>48</v>
      </c>
      <c r="C545" s="8" t="s">
        <v>352</v>
      </c>
      <c r="D545" s="28" t="s">
        <v>5</v>
      </c>
      <c r="E545" s="29">
        <v>3</v>
      </c>
      <c r="G545" s="59">
        <v>153.76500000000001</v>
      </c>
      <c r="H545" s="60">
        <v>0</v>
      </c>
      <c r="I545" s="32"/>
      <c r="J545" s="33">
        <f t="shared" si="57"/>
        <v>461.29500000000007</v>
      </c>
      <c r="K545" s="61">
        <f t="shared" si="58"/>
        <v>0</v>
      </c>
    </row>
    <row r="546" spans="1:11" ht="25.5" x14ac:dyDescent="0.2">
      <c r="A546" s="19" t="str">
        <f t="shared" si="55"/>
        <v>8.</v>
      </c>
      <c r="B546" s="20">
        <f t="shared" si="56"/>
        <v>49</v>
      </c>
      <c r="C546" s="8" t="s">
        <v>353</v>
      </c>
      <c r="D546" s="28" t="s">
        <v>5</v>
      </c>
      <c r="E546" s="29">
        <v>3</v>
      </c>
      <c r="G546" s="59">
        <v>46.844999999999999</v>
      </c>
      <c r="H546" s="60">
        <v>0</v>
      </c>
      <c r="I546" s="32"/>
      <c r="J546" s="33">
        <f t="shared" si="57"/>
        <v>140.535</v>
      </c>
      <c r="K546" s="61">
        <f t="shared" si="58"/>
        <v>0</v>
      </c>
    </row>
    <row r="547" spans="1:11" ht="25.5" x14ac:dyDescent="0.2">
      <c r="A547" s="19" t="str">
        <f t="shared" si="55"/>
        <v>8.</v>
      </c>
      <c r="B547" s="20">
        <f t="shared" si="56"/>
        <v>50</v>
      </c>
      <c r="C547" s="23" t="s">
        <v>354</v>
      </c>
      <c r="D547" s="28" t="s">
        <v>5</v>
      </c>
      <c r="E547" s="29">
        <v>3</v>
      </c>
      <c r="G547" s="59">
        <v>76.545000000000002</v>
      </c>
      <c r="H547" s="60">
        <v>0</v>
      </c>
      <c r="I547" s="32"/>
      <c r="J547" s="33">
        <f t="shared" si="57"/>
        <v>229.63499999999999</v>
      </c>
      <c r="K547" s="61">
        <f t="shared" si="58"/>
        <v>0</v>
      </c>
    </row>
    <row r="548" spans="1:11" x14ac:dyDescent="0.2">
      <c r="A548" s="19" t="str">
        <f t="shared" si="55"/>
        <v>8.</v>
      </c>
      <c r="B548" s="20">
        <f t="shared" si="56"/>
        <v>51</v>
      </c>
      <c r="C548" s="23" t="s">
        <v>355</v>
      </c>
      <c r="D548" s="28" t="s">
        <v>5</v>
      </c>
      <c r="E548" s="29">
        <v>3</v>
      </c>
      <c r="G548" s="59">
        <v>75.734999999999999</v>
      </c>
      <c r="H548" s="60">
        <v>0</v>
      </c>
      <c r="I548" s="32"/>
      <c r="J548" s="33">
        <f t="shared" si="57"/>
        <v>227.20499999999998</v>
      </c>
      <c r="K548" s="61">
        <f t="shared" si="58"/>
        <v>0</v>
      </c>
    </row>
    <row r="549" spans="1:11" ht="25.5" x14ac:dyDescent="0.2">
      <c r="A549" s="19" t="str">
        <f t="shared" si="55"/>
        <v>8.</v>
      </c>
      <c r="B549" s="20">
        <f t="shared" si="56"/>
        <v>52</v>
      </c>
      <c r="C549" s="8" t="s">
        <v>356</v>
      </c>
      <c r="D549" s="28" t="s">
        <v>5</v>
      </c>
      <c r="E549" s="29">
        <v>3</v>
      </c>
      <c r="G549" s="59">
        <v>46.844999999999999</v>
      </c>
      <c r="H549" s="60">
        <v>0</v>
      </c>
      <c r="I549" s="32"/>
      <c r="J549" s="33">
        <f t="shared" si="57"/>
        <v>140.535</v>
      </c>
      <c r="K549" s="61">
        <f t="shared" si="58"/>
        <v>0</v>
      </c>
    </row>
    <row r="550" spans="1:11" ht="25.5" x14ac:dyDescent="0.2">
      <c r="A550" s="19" t="str">
        <f t="shared" si="55"/>
        <v>8.</v>
      </c>
      <c r="B550" s="20">
        <f t="shared" si="56"/>
        <v>53</v>
      </c>
      <c r="C550" s="8" t="s">
        <v>357</v>
      </c>
      <c r="D550" s="28" t="s">
        <v>5</v>
      </c>
      <c r="E550" s="29">
        <v>3</v>
      </c>
      <c r="G550" s="59">
        <v>198.99</v>
      </c>
      <c r="H550" s="60">
        <v>0</v>
      </c>
      <c r="I550" s="32"/>
      <c r="J550" s="33">
        <f t="shared" si="57"/>
        <v>596.97</v>
      </c>
      <c r="K550" s="61">
        <f t="shared" si="58"/>
        <v>0</v>
      </c>
    </row>
    <row r="551" spans="1:11" ht="25.5" x14ac:dyDescent="0.2">
      <c r="A551" s="19" t="str">
        <f t="shared" si="55"/>
        <v>8.</v>
      </c>
      <c r="B551" s="20">
        <f t="shared" si="56"/>
        <v>54</v>
      </c>
      <c r="C551" s="8" t="s">
        <v>358</v>
      </c>
      <c r="D551" s="28" t="s">
        <v>5</v>
      </c>
      <c r="E551" s="29">
        <v>4</v>
      </c>
      <c r="G551" s="59">
        <v>44.55</v>
      </c>
      <c r="H551" s="60">
        <v>0</v>
      </c>
      <c r="I551" s="32"/>
      <c r="J551" s="33">
        <f t="shared" si="57"/>
        <v>178.2</v>
      </c>
      <c r="K551" s="61">
        <f t="shared" si="58"/>
        <v>0</v>
      </c>
    </row>
    <row r="552" spans="1:11" ht="25.5" x14ac:dyDescent="0.2">
      <c r="A552" s="19" t="str">
        <f t="shared" si="55"/>
        <v>8.</v>
      </c>
      <c r="B552" s="20">
        <f t="shared" si="56"/>
        <v>55</v>
      </c>
      <c r="C552" s="8" t="s">
        <v>360</v>
      </c>
      <c r="D552" s="28" t="s">
        <v>5</v>
      </c>
      <c r="E552" s="29">
        <v>7</v>
      </c>
      <c r="G552" s="59">
        <v>1748.25</v>
      </c>
      <c r="H552" s="60">
        <v>0</v>
      </c>
      <c r="I552" s="32"/>
      <c r="J552" s="33">
        <f t="shared" si="57"/>
        <v>12237.75</v>
      </c>
      <c r="K552" s="61">
        <f t="shared" si="58"/>
        <v>0</v>
      </c>
    </row>
    <row r="553" spans="1:11" ht="51" x14ac:dyDescent="0.2">
      <c r="A553" s="19" t="str">
        <f t="shared" si="55"/>
        <v>8.</v>
      </c>
      <c r="B553" s="20">
        <f t="shared" si="56"/>
        <v>56</v>
      </c>
      <c r="C553" s="8" t="s">
        <v>361</v>
      </c>
      <c r="D553" s="28" t="s">
        <v>5</v>
      </c>
      <c r="E553" s="29">
        <v>16</v>
      </c>
      <c r="G553" s="59">
        <v>250.29000000000002</v>
      </c>
      <c r="H553" s="60">
        <v>0</v>
      </c>
      <c r="I553" s="32"/>
      <c r="J553" s="33">
        <f t="shared" si="57"/>
        <v>4004.6400000000003</v>
      </c>
      <c r="K553" s="61">
        <f t="shared" si="58"/>
        <v>0</v>
      </c>
    </row>
    <row r="554" spans="1:11" x14ac:dyDescent="0.2">
      <c r="A554" s="19" t="str">
        <f t="shared" si="55"/>
        <v>8.</v>
      </c>
      <c r="B554" s="20">
        <f t="shared" si="56"/>
        <v>57</v>
      </c>
      <c r="C554" s="8" t="s">
        <v>362</v>
      </c>
      <c r="D554" s="28" t="s">
        <v>5</v>
      </c>
      <c r="E554" s="29">
        <v>1</v>
      </c>
      <c r="G554" s="59">
        <v>1770.6599999999999</v>
      </c>
      <c r="H554" s="60">
        <v>0</v>
      </c>
      <c r="I554" s="32"/>
      <c r="J554" s="33">
        <f t="shared" si="57"/>
        <v>1770.6599999999999</v>
      </c>
      <c r="K554" s="61">
        <f t="shared" si="58"/>
        <v>0</v>
      </c>
    </row>
    <row r="555" spans="1:11" ht="25.5" x14ac:dyDescent="0.2">
      <c r="A555" s="19" t="str">
        <f t="shared" si="55"/>
        <v>8.</v>
      </c>
      <c r="B555" s="20">
        <f t="shared" si="56"/>
        <v>58</v>
      </c>
      <c r="C555" s="8" t="s">
        <v>363</v>
      </c>
      <c r="D555" s="28" t="s">
        <v>5</v>
      </c>
      <c r="E555" s="29">
        <v>4</v>
      </c>
      <c r="G555" s="59">
        <v>1444.095</v>
      </c>
      <c r="H555" s="60">
        <v>0</v>
      </c>
      <c r="I555" s="32"/>
      <c r="J555" s="33">
        <f t="shared" si="57"/>
        <v>5776.38</v>
      </c>
      <c r="K555" s="61">
        <f t="shared" si="58"/>
        <v>0</v>
      </c>
    </row>
    <row r="556" spans="1:11" x14ac:dyDescent="0.2">
      <c r="A556" s="19" t="str">
        <f t="shared" si="55"/>
        <v>8.</v>
      </c>
      <c r="B556" s="20">
        <f t="shared" si="56"/>
        <v>59</v>
      </c>
      <c r="C556" s="8" t="s">
        <v>364</v>
      </c>
      <c r="D556" s="28" t="s">
        <v>5</v>
      </c>
      <c r="E556" s="29">
        <v>1</v>
      </c>
      <c r="G556" s="59">
        <v>13473</v>
      </c>
      <c r="H556" s="60">
        <v>0</v>
      </c>
      <c r="I556" s="32"/>
      <c r="J556" s="33">
        <f t="shared" si="57"/>
        <v>13473</v>
      </c>
      <c r="K556" s="61">
        <f t="shared" si="58"/>
        <v>0</v>
      </c>
    </row>
    <row r="557" spans="1:11" ht="25.5" x14ac:dyDescent="0.2">
      <c r="A557" s="19" t="str">
        <f t="shared" si="55"/>
        <v>8.</v>
      </c>
      <c r="B557" s="20">
        <f t="shared" si="56"/>
        <v>60</v>
      </c>
      <c r="C557" s="8" t="s">
        <v>365</v>
      </c>
      <c r="D557" s="28" t="s">
        <v>5</v>
      </c>
      <c r="E557" s="29">
        <v>1</v>
      </c>
      <c r="G557" s="59">
        <v>6075</v>
      </c>
      <c r="H557" s="60">
        <v>0</v>
      </c>
      <c r="I557" s="32"/>
      <c r="J557" s="33">
        <f t="shared" si="57"/>
        <v>6075</v>
      </c>
      <c r="K557" s="61">
        <f t="shared" si="58"/>
        <v>0</v>
      </c>
    </row>
    <row r="558" spans="1:11" x14ac:dyDescent="0.2">
      <c r="A558" s="19" t="str">
        <f t="shared" si="55"/>
        <v>8.</v>
      </c>
      <c r="B558" s="20">
        <f t="shared" si="56"/>
        <v>61</v>
      </c>
      <c r="C558" s="8" t="s">
        <v>422</v>
      </c>
      <c r="D558" s="28" t="s">
        <v>5</v>
      </c>
      <c r="E558" s="29">
        <v>1</v>
      </c>
      <c r="G558" s="59">
        <v>1201.23</v>
      </c>
      <c r="H558" s="60">
        <v>0</v>
      </c>
      <c r="I558" s="32"/>
      <c r="J558" s="33">
        <f t="shared" si="57"/>
        <v>1201.23</v>
      </c>
      <c r="K558" s="61">
        <f t="shared" si="58"/>
        <v>0</v>
      </c>
    </row>
    <row r="559" spans="1:11" ht="38.25" x14ac:dyDescent="0.2">
      <c r="A559" s="19" t="str">
        <f t="shared" si="55"/>
        <v>8.</v>
      </c>
      <c r="B559" s="20">
        <f t="shared" si="56"/>
        <v>62</v>
      </c>
      <c r="C559" s="8" t="s">
        <v>366</v>
      </c>
      <c r="D559" s="28" t="s">
        <v>5</v>
      </c>
      <c r="E559" s="29">
        <v>2</v>
      </c>
      <c r="G559" s="59">
        <v>0</v>
      </c>
      <c r="H559" s="60">
        <v>0</v>
      </c>
      <c r="I559" s="32"/>
      <c r="J559" s="33">
        <f t="shared" si="57"/>
        <v>0</v>
      </c>
      <c r="K559" s="61">
        <f t="shared" si="58"/>
        <v>0</v>
      </c>
    </row>
    <row r="560" spans="1:11" ht="38.25" x14ac:dyDescent="0.2">
      <c r="A560" s="19" t="str">
        <f t="shared" si="55"/>
        <v>8.</v>
      </c>
      <c r="B560" s="20">
        <f t="shared" si="56"/>
        <v>63</v>
      </c>
      <c r="C560" s="8" t="s">
        <v>370</v>
      </c>
      <c r="D560" s="28" t="s">
        <v>5</v>
      </c>
      <c r="E560" s="29">
        <v>13</v>
      </c>
      <c r="G560" s="59">
        <v>2499.3900000000003</v>
      </c>
      <c r="H560" s="60">
        <v>0</v>
      </c>
      <c r="I560" s="32"/>
      <c r="J560" s="33">
        <f t="shared" si="57"/>
        <v>32492.070000000003</v>
      </c>
      <c r="K560" s="61">
        <f t="shared" si="58"/>
        <v>0</v>
      </c>
    </row>
    <row r="561" spans="1:11" ht="25.5" x14ac:dyDescent="0.2">
      <c r="A561" s="19" t="str">
        <f t="shared" si="55"/>
        <v>8.</v>
      </c>
      <c r="B561" s="20">
        <f t="shared" si="56"/>
        <v>64</v>
      </c>
      <c r="C561" s="8" t="s">
        <v>367</v>
      </c>
      <c r="D561" s="28" t="s">
        <v>5</v>
      </c>
      <c r="E561" s="29">
        <v>2</v>
      </c>
      <c r="G561" s="59">
        <v>2499.3900000000003</v>
      </c>
      <c r="H561" s="60">
        <v>0</v>
      </c>
      <c r="I561" s="32"/>
      <c r="J561" s="33">
        <f t="shared" si="57"/>
        <v>4998.7800000000007</v>
      </c>
      <c r="K561" s="61">
        <f t="shared" si="58"/>
        <v>0</v>
      </c>
    </row>
    <row r="562" spans="1:11" ht="25.5" x14ac:dyDescent="0.2">
      <c r="A562" s="19" t="str">
        <f t="shared" si="55"/>
        <v>8.</v>
      </c>
      <c r="B562" s="20">
        <f t="shared" si="56"/>
        <v>65</v>
      </c>
      <c r="C562" s="8" t="s">
        <v>368</v>
      </c>
      <c r="D562" s="28" t="s">
        <v>5</v>
      </c>
      <c r="E562" s="29">
        <v>6</v>
      </c>
      <c r="G562" s="59">
        <v>4407.0749999999998</v>
      </c>
      <c r="H562" s="60">
        <v>0</v>
      </c>
      <c r="I562" s="32"/>
      <c r="J562" s="33">
        <f t="shared" ref="J562:J584" si="59">E562*G562</f>
        <v>26442.449999999997</v>
      </c>
      <c r="K562" s="61">
        <f t="shared" ref="K562:K584" si="60">E562*H562</f>
        <v>0</v>
      </c>
    </row>
    <row r="563" spans="1:11" ht="25.5" x14ac:dyDescent="0.2">
      <c r="A563" s="19" t="str">
        <f t="shared" si="55"/>
        <v>8.</v>
      </c>
      <c r="B563" s="20">
        <f t="shared" si="56"/>
        <v>66</v>
      </c>
      <c r="C563" s="8" t="s">
        <v>369</v>
      </c>
      <c r="D563" s="28" t="s">
        <v>5</v>
      </c>
      <c r="E563" s="29">
        <v>3</v>
      </c>
      <c r="G563" s="59">
        <v>4323.1050000000005</v>
      </c>
      <c r="H563" s="60">
        <v>0</v>
      </c>
      <c r="I563" s="32"/>
      <c r="J563" s="33">
        <f t="shared" si="59"/>
        <v>12969.315000000002</v>
      </c>
      <c r="K563" s="61">
        <f t="shared" si="60"/>
        <v>0</v>
      </c>
    </row>
    <row r="564" spans="1:11" x14ac:dyDescent="0.2">
      <c r="A564" s="19" t="str">
        <f t="shared" ref="A564:A583" si="61">A563</f>
        <v>8.</v>
      </c>
      <c r="B564" s="20">
        <f t="shared" ref="B564:B584" si="62">B563+1</f>
        <v>67</v>
      </c>
      <c r="C564" s="8" t="s">
        <v>371</v>
      </c>
      <c r="D564" s="28" t="s">
        <v>5</v>
      </c>
      <c r="E564" s="29">
        <v>87</v>
      </c>
      <c r="G564" s="59">
        <v>66.554999999999993</v>
      </c>
      <c r="H564" s="60">
        <v>0</v>
      </c>
      <c r="I564" s="32"/>
      <c r="J564" s="33">
        <f t="shared" si="59"/>
        <v>5790.2849999999989</v>
      </c>
      <c r="K564" s="61">
        <f t="shared" si="60"/>
        <v>0</v>
      </c>
    </row>
    <row r="565" spans="1:11" ht="25.5" x14ac:dyDescent="0.2">
      <c r="A565" s="19" t="str">
        <f t="shared" si="61"/>
        <v>8.</v>
      </c>
      <c r="B565" s="20">
        <f t="shared" si="62"/>
        <v>68</v>
      </c>
      <c r="C565" s="8" t="s">
        <v>372</v>
      </c>
      <c r="D565" s="28" t="s">
        <v>12</v>
      </c>
      <c r="E565" s="29">
        <v>5</v>
      </c>
      <c r="G565" s="59">
        <v>1709.1</v>
      </c>
      <c r="H565" s="60">
        <v>0</v>
      </c>
      <c r="I565" s="32"/>
      <c r="J565" s="33">
        <f t="shared" si="59"/>
        <v>8545.5</v>
      </c>
      <c r="K565" s="61">
        <f t="shared" si="60"/>
        <v>0</v>
      </c>
    </row>
    <row r="566" spans="1:11" ht="25.5" x14ac:dyDescent="0.2">
      <c r="A566" s="19" t="str">
        <f t="shared" si="61"/>
        <v>8.</v>
      </c>
      <c r="B566" s="20">
        <f t="shared" si="62"/>
        <v>69</v>
      </c>
      <c r="C566" s="8" t="s">
        <v>373</v>
      </c>
      <c r="D566" s="28" t="s">
        <v>5</v>
      </c>
      <c r="E566" s="29">
        <v>9</v>
      </c>
      <c r="G566" s="59">
        <v>288.22500000000002</v>
      </c>
      <c r="H566" s="60">
        <v>0</v>
      </c>
      <c r="I566" s="32"/>
      <c r="J566" s="33">
        <f t="shared" si="59"/>
        <v>2594.0250000000001</v>
      </c>
      <c r="K566" s="61">
        <f t="shared" si="60"/>
        <v>0</v>
      </c>
    </row>
    <row r="567" spans="1:11" ht="38.25" x14ac:dyDescent="0.2">
      <c r="A567" s="19" t="str">
        <f t="shared" si="61"/>
        <v>8.</v>
      </c>
      <c r="B567" s="20">
        <f t="shared" si="62"/>
        <v>70</v>
      </c>
      <c r="C567" s="8" t="s">
        <v>374</v>
      </c>
      <c r="D567" s="28" t="s">
        <v>5</v>
      </c>
      <c r="E567" s="29">
        <v>30</v>
      </c>
      <c r="G567" s="59">
        <v>288.22500000000002</v>
      </c>
      <c r="H567" s="60">
        <v>0</v>
      </c>
      <c r="I567" s="32"/>
      <c r="J567" s="33">
        <f t="shared" si="59"/>
        <v>8646.75</v>
      </c>
      <c r="K567" s="61">
        <f t="shared" si="60"/>
        <v>0</v>
      </c>
    </row>
    <row r="568" spans="1:11" ht="25.5" x14ac:dyDescent="0.2">
      <c r="A568" s="19" t="str">
        <f t="shared" si="61"/>
        <v>8.</v>
      </c>
      <c r="B568" s="20">
        <f t="shared" si="62"/>
        <v>71</v>
      </c>
      <c r="C568" s="8" t="s">
        <v>375</v>
      </c>
      <c r="D568" s="28" t="s">
        <v>5</v>
      </c>
      <c r="E568" s="29">
        <v>6</v>
      </c>
      <c r="G568" s="59">
        <v>288.22500000000002</v>
      </c>
      <c r="H568" s="60">
        <v>0</v>
      </c>
      <c r="I568" s="32"/>
      <c r="J568" s="33">
        <f t="shared" si="59"/>
        <v>1729.3500000000001</v>
      </c>
      <c r="K568" s="61">
        <f t="shared" si="60"/>
        <v>0</v>
      </c>
    </row>
    <row r="569" spans="1:11" ht="25.5" x14ac:dyDescent="0.2">
      <c r="A569" s="19" t="str">
        <f t="shared" si="61"/>
        <v>8.</v>
      </c>
      <c r="B569" s="20">
        <f t="shared" si="62"/>
        <v>72</v>
      </c>
      <c r="C569" s="8" t="s">
        <v>376</v>
      </c>
      <c r="D569" s="28" t="s">
        <v>5</v>
      </c>
      <c r="E569" s="29">
        <v>18</v>
      </c>
      <c r="G569" s="59">
        <v>436.72500000000002</v>
      </c>
      <c r="H569" s="60">
        <v>0</v>
      </c>
      <c r="I569" s="32"/>
      <c r="J569" s="33">
        <f t="shared" si="59"/>
        <v>7861.05</v>
      </c>
      <c r="K569" s="61">
        <f t="shared" si="60"/>
        <v>0</v>
      </c>
    </row>
    <row r="570" spans="1:11" ht="25.5" x14ac:dyDescent="0.2">
      <c r="A570" s="19" t="str">
        <f t="shared" si="61"/>
        <v>8.</v>
      </c>
      <c r="B570" s="20">
        <f t="shared" si="62"/>
        <v>73</v>
      </c>
      <c r="C570" s="8" t="s">
        <v>377</v>
      </c>
      <c r="D570" s="28" t="s">
        <v>5</v>
      </c>
      <c r="E570" s="29">
        <v>6</v>
      </c>
      <c r="G570" s="59">
        <v>722.92499999999995</v>
      </c>
      <c r="H570" s="60">
        <v>0</v>
      </c>
      <c r="I570" s="32"/>
      <c r="J570" s="33">
        <f t="shared" si="59"/>
        <v>4337.5499999999993</v>
      </c>
      <c r="K570" s="61">
        <f t="shared" si="60"/>
        <v>0</v>
      </c>
    </row>
    <row r="571" spans="1:11" x14ac:dyDescent="0.2">
      <c r="A571" s="19" t="str">
        <f t="shared" si="61"/>
        <v>8.</v>
      </c>
      <c r="B571" s="20">
        <f t="shared" si="62"/>
        <v>74</v>
      </c>
      <c r="C571" s="8" t="s">
        <v>378</v>
      </c>
      <c r="D571" s="28" t="s">
        <v>5</v>
      </c>
      <c r="E571" s="29">
        <v>3</v>
      </c>
      <c r="G571" s="59">
        <v>325.89</v>
      </c>
      <c r="H571" s="60">
        <v>0</v>
      </c>
      <c r="I571" s="32"/>
      <c r="J571" s="33">
        <f t="shared" si="59"/>
        <v>977.67</v>
      </c>
      <c r="K571" s="61">
        <f t="shared" si="60"/>
        <v>0</v>
      </c>
    </row>
    <row r="572" spans="1:11" ht="27" x14ac:dyDescent="0.2">
      <c r="A572" s="19" t="str">
        <f t="shared" si="61"/>
        <v>8.</v>
      </c>
      <c r="B572" s="20">
        <f t="shared" si="62"/>
        <v>75</v>
      </c>
      <c r="C572" s="8" t="s">
        <v>248</v>
      </c>
      <c r="D572" s="28" t="s">
        <v>5</v>
      </c>
      <c r="E572" s="29">
        <v>1</v>
      </c>
      <c r="G572" s="59">
        <v>486</v>
      </c>
      <c r="H572" s="60">
        <v>0</v>
      </c>
      <c r="I572" s="32"/>
      <c r="J572" s="33">
        <f t="shared" si="59"/>
        <v>486</v>
      </c>
      <c r="K572" s="61">
        <f t="shared" si="60"/>
        <v>0</v>
      </c>
    </row>
    <row r="573" spans="1:11" ht="27" x14ac:dyDescent="0.2">
      <c r="A573" s="19" t="str">
        <f t="shared" si="61"/>
        <v>8.</v>
      </c>
      <c r="B573" s="20">
        <f t="shared" si="62"/>
        <v>76</v>
      </c>
      <c r="C573" s="8" t="s">
        <v>379</v>
      </c>
      <c r="D573" s="28" t="s">
        <v>5</v>
      </c>
      <c r="E573" s="29">
        <v>8</v>
      </c>
      <c r="G573" s="59">
        <v>715.5</v>
      </c>
      <c r="H573" s="60">
        <v>0</v>
      </c>
      <c r="I573" s="32"/>
      <c r="J573" s="33">
        <f t="shared" si="59"/>
        <v>5724</v>
      </c>
      <c r="K573" s="61">
        <f t="shared" si="60"/>
        <v>0</v>
      </c>
    </row>
    <row r="574" spans="1:11" ht="27" x14ac:dyDescent="0.2">
      <c r="A574" s="19" t="str">
        <f t="shared" si="61"/>
        <v>8.</v>
      </c>
      <c r="B574" s="20">
        <f t="shared" si="62"/>
        <v>77</v>
      </c>
      <c r="C574" s="8" t="s">
        <v>249</v>
      </c>
      <c r="D574" s="28" t="s">
        <v>5</v>
      </c>
      <c r="E574" s="29">
        <v>3</v>
      </c>
      <c r="G574" s="59">
        <v>405</v>
      </c>
      <c r="H574" s="60">
        <v>0</v>
      </c>
      <c r="I574" s="32"/>
      <c r="J574" s="33">
        <f t="shared" si="59"/>
        <v>1215</v>
      </c>
      <c r="K574" s="61">
        <f t="shared" si="60"/>
        <v>0</v>
      </c>
    </row>
    <row r="575" spans="1:11" ht="27" x14ac:dyDescent="0.2">
      <c r="A575" s="19" t="str">
        <f t="shared" si="61"/>
        <v>8.</v>
      </c>
      <c r="B575" s="20">
        <f t="shared" si="62"/>
        <v>78</v>
      </c>
      <c r="C575" s="8" t="s">
        <v>250</v>
      </c>
      <c r="D575" s="28" t="s">
        <v>5</v>
      </c>
      <c r="E575" s="29">
        <v>45</v>
      </c>
      <c r="G575" s="59">
        <v>54</v>
      </c>
      <c r="H575" s="60">
        <v>0</v>
      </c>
      <c r="I575" s="32"/>
      <c r="J575" s="33">
        <f t="shared" si="59"/>
        <v>2430</v>
      </c>
      <c r="K575" s="61">
        <f t="shared" si="60"/>
        <v>0</v>
      </c>
    </row>
    <row r="576" spans="1:11" ht="14.25" x14ac:dyDescent="0.2">
      <c r="A576" s="19" t="str">
        <f t="shared" si="61"/>
        <v>8.</v>
      </c>
      <c r="B576" s="20">
        <f t="shared" si="62"/>
        <v>79</v>
      </c>
      <c r="C576" s="8" t="s">
        <v>384</v>
      </c>
      <c r="D576" s="28" t="s">
        <v>5</v>
      </c>
      <c r="E576" s="29">
        <v>4</v>
      </c>
      <c r="G576" s="59">
        <v>9.3150000000000013</v>
      </c>
      <c r="H576" s="60">
        <v>0</v>
      </c>
      <c r="I576" s="32"/>
      <c r="J576" s="33">
        <f t="shared" si="59"/>
        <v>37.260000000000005</v>
      </c>
      <c r="K576" s="61">
        <f t="shared" si="60"/>
        <v>0</v>
      </c>
    </row>
    <row r="577" spans="1:11" ht="14.25" x14ac:dyDescent="0.2">
      <c r="A577" s="19" t="str">
        <f t="shared" si="61"/>
        <v>8.</v>
      </c>
      <c r="B577" s="20">
        <f t="shared" si="62"/>
        <v>80</v>
      </c>
      <c r="C577" s="8" t="s">
        <v>380</v>
      </c>
      <c r="D577" s="28" t="s">
        <v>5</v>
      </c>
      <c r="E577" s="29">
        <v>18</v>
      </c>
      <c r="G577" s="59">
        <v>9.3150000000000013</v>
      </c>
      <c r="H577" s="60">
        <v>0</v>
      </c>
      <c r="I577" s="32"/>
      <c r="J577" s="33">
        <f t="shared" si="59"/>
        <v>167.67000000000002</v>
      </c>
      <c r="K577" s="61">
        <f t="shared" si="60"/>
        <v>0</v>
      </c>
    </row>
    <row r="578" spans="1:11" x14ac:dyDescent="0.2">
      <c r="A578" s="19" t="str">
        <f t="shared" si="61"/>
        <v>8.</v>
      </c>
      <c r="B578" s="20">
        <f t="shared" si="62"/>
        <v>81</v>
      </c>
      <c r="C578" s="8" t="s">
        <v>381</v>
      </c>
      <c r="D578" s="28" t="s">
        <v>5</v>
      </c>
      <c r="E578" s="29">
        <v>2</v>
      </c>
      <c r="G578" s="59">
        <v>71.55</v>
      </c>
      <c r="H578" s="60">
        <v>0</v>
      </c>
      <c r="I578" s="32"/>
      <c r="J578" s="33">
        <f t="shared" si="59"/>
        <v>143.1</v>
      </c>
      <c r="K578" s="61">
        <f t="shared" si="60"/>
        <v>0</v>
      </c>
    </row>
    <row r="579" spans="1:11" ht="25.5" x14ac:dyDescent="0.2">
      <c r="A579" s="19" t="str">
        <f t="shared" si="61"/>
        <v>8.</v>
      </c>
      <c r="B579" s="20">
        <f t="shared" si="62"/>
        <v>82</v>
      </c>
      <c r="C579" s="8" t="s">
        <v>382</v>
      </c>
      <c r="D579" s="28" t="s">
        <v>5</v>
      </c>
      <c r="E579" s="29">
        <v>2</v>
      </c>
      <c r="G579" s="59">
        <v>8.1</v>
      </c>
      <c r="H579" s="60">
        <v>0</v>
      </c>
      <c r="I579" s="32"/>
      <c r="J579" s="33">
        <f t="shared" si="59"/>
        <v>16.2</v>
      </c>
      <c r="K579" s="61">
        <f t="shared" si="60"/>
        <v>0</v>
      </c>
    </row>
    <row r="580" spans="1:11" ht="25.5" x14ac:dyDescent="0.2">
      <c r="A580" s="19" t="str">
        <f t="shared" si="61"/>
        <v>8.</v>
      </c>
      <c r="B580" s="20">
        <f t="shared" si="62"/>
        <v>83</v>
      </c>
      <c r="C580" s="8" t="s">
        <v>302</v>
      </c>
      <c r="D580" s="28" t="s">
        <v>35</v>
      </c>
      <c r="E580" s="29">
        <v>32</v>
      </c>
      <c r="G580" s="59">
        <v>1802.25</v>
      </c>
      <c r="H580" s="60">
        <v>0</v>
      </c>
      <c r="I580" s="32"/>
      <c r="J580" s="33">
        <f t="shared" si="59"/>
        <v>57672</v>
      </c>
      <c r="K580" s="61">
        <f t="shared" si="60"/>
        <v>0</v>
      </c>
    </row>
    <row r="581" spans="1:11" x14ac:dyDescent="0.2">
      <c r="A581" s="19" t="str">
        <f t="shared" si="61"/>
        <v>8.</v>
      </c>
      <c r="B581" s="20">
        <f t="shared" si="62"/>
        <v>84</v>
      </c>
      <c r="C581" s="8" t="s">
        <v>383</v>
      </c>
      <c r="D581" s="28" t="s">
        <v>35</v>
      </c>
      <c r="E581" s="29">
        <v>16</v>
      </c>
      <c r="G581" s="59">
        <v>1093.5</v>
      </c>
      <c r="H581" s="60">
        <v>0</v>
      </c>
      <c r="I581" s="32"/>
      <c r="J581" s="33">
        <f t="shared" si="59"/>
        <v>17496</v>
      </c>
      <c r="K581" s="61">
        <f t="shared" si="60"/>
        <v>0</v>
      </c>
    </row>
    <row r="582" spans="1:11" x14ac:dyDescent="0.2">
      <c r="A582" s="19" t="str">
        <f t="shared" si="61"/>
        <v>8.</v>
      </c>
      <c r="B582" s="20">
        <f t="shared" si="62"/>
        <v>85</v>
      </c>
      <c r="C582" s="8" t="s">
        <v>303</v>
      </c>
      <c r="D582" s="28" t="s">
        <v>35</v>
      </c>
      <c r="E582" s="29">
        <v>58</v>
      </c>
      <c r="G582" s="59">
        <v>911.25</v>
      </c>
      <c r="H582" s="60">
        <v>0</v>
      </c>
      <c r="I582" s="32"/>
      <c r="J582" s="33">
        <f t="shared" si="59"/>
        <v>52852.5</v>
      </c>
      <c r="K582" s="61">
        <f t="shared" si="60"/>
        <v>0</v>
      </c>
    </row>
    <row r="583" spans="1:11" ht="76.5" x14ac:dyDescent="0.2">
      <c r="A583" s="19" t="str">
        <f t="shared" si="61"/>
        <v>8.</v>
      </c>
      <c r="B583" s="20">
        <f t="shared" si="62"/>
        <v>86</v>
      </c>
      <c r="C583" s="22" t="s">
        <v>464</v>
      </c>
      <c r="D583" s="28" t="s">
        <v>12</v>
      </c>
      <c r="E583" s="29">
        <v>1</v>
      </c>
      <c r="G583" s="59">
        <v>47250</v>
      </c>
      <c r="H583" s="60">
        <v>0</v>
      </c>
      <c r="I583" s="32"/>
      <c r="J583" s="33">
        <f t="shared" si="59"/>
        <v>47250</v>
      </c>
      <c r="K583" s="61">
        <f t="shared" si="60"/>
        <v>0</v>
      </c>
    </row>
    <row r="584" spans="1:11" s="38" customFormat="1" x14ac:dyDescent="0.2">
      <c r="A584" s="30" t="str">
        <f>A582</f>
        <v>8.</v>
      </c>
      <c r="B584" s="31">
        <f t="shared" si="62"/>
        <v>87</v>
      </c>
      <c r="C584" s="27" t="s">
        <v>644</v>
      </c>
      <c r="D584" s="28" t="s">
        <v>44</v>
      </c>
      <c r="E584" s="29">
        <f>7*80</f>
        <v>560</v>
      </c>
      <c r="G584" s="59">
        <v>0</v>
      </c>
      <c r="H584" s="60">
        <v>280</v>
      </c>
      <c r="I584" s="32"/>
      <c r="J584" s="33">
        <f t="shared" si="59"/>
        <v>0</v>
      </c>
      <c r="K584" s="61">
        <f t="shared" si="60"/>
        <v>156800</v>
      </c>
    </row>
    <row r="585" spans="1:11" x14ac:dyDescent="0.2">
      <c r="A585" s="19"/>
      <c r="B585" s="20"/>
      <c r="C585" s="8"/>
      <c r="D585" s="28"/>
      <c r="E585" s="26"/>
      <c r="G585" s="59">
        <v>0</v>
      </c>
      <c r="H585" s="60">
        <v>0</v>
      </c>
      <c r="I585" s="32"/>
      <c r="J585" s="62">
        <f>SUM(J498:J584)</f>
        <v>1017554.8049999999</v>
      </c>
      <c r="K585" s="63">
        <f>SUM(K498:K584)</f>
        <v>156800</v>
      </c>
    </row>
    <row r="586" spans="1:11" x14ac:dyDescent="0.2">
      <c r="A586" s="17" t="s">
        <v>19</v>
      </c>
      <c r="B586" s="20"/>
      <c r="C586" s="24" t="s">
        <v>308</v>
      </c>
      <c r="D586" s="28"/>
      <c r="E586" s="26"/>
      <c r="G586" s="59">
        <v>0</v>
      </c>
      <c r="H586" s="60">
        <v>0</v>
      </c>
      <c r="I586" s="32"/>
      <c r="J586" s="64"/>
      <c r="K586" s="65">
        <f>SUM(J585:K585)</f>
        <v>1174354.8049999999</v>
      </c>
    </row>
    <row r="587" spans="1:11" x14ac:dyDescent="0.2">
      <c r="A587" s="19"/>
      <c r="B587" s="20"/>
      <c r="C587" s="8"/>
      <c r="D587" s="28"/>
      <c r="E587" s="26"/>
      <c r="G587" s="59">
        <v>0</v>
      </c>
      <c r="H587" s="60">
        <v>0</v>
      </c>
      <c r="I587" s="32"/>
      <c r="J587" s="33"/>
      <c r="K587" s="61"/>
    </row>
    <row r="588" spans="1:11" x14ac:dyDescent="0.2">
      <c r="A588" s="19"/>
      <c r="B588" s="20"/>
      <c r="C588" s="8"/>
      <c r="D588" s="28"/>
      <c r="E588" s="26"/>
      <c r="G588" s="59">
        <v>0</v>
      </c>
      <c r="H588" s="60">
        <v>0</v>
      </c>
      <c r="I588" s="32"/>
      <c r="J588" s="33"/>
      <c r="K588" s="61"/>
    </row>
    <row r="589" spans="1:11" x14ac:dyDescent="0.2">
      <c r="A589" s="19"/>
      <c r="B589" s="20"/>
      <c r="C589" s="8"/>
      <c r="D589" s="28"/>
      <c r="E589" s="26"/>
      <c r="G589" s="59">
        <v>0</v>
      </c>
      <c r="H589" s="60">
        <v>0</v>
      </c>
      <c r="I589" s="32"/>
      <c r="J589" s="33"/>
      <c r="K589" s="61"/>
    </row>
    <row r="590" spans="1:11" x14ac:dyDescent="0.2">
      <c r="A590" s="19"/>
      <c r="B590" s="20"/>
      <c r="C590" s="8"/>
      <c r="D590" s="28"/>
      <c r="E590" s="26"/>
      <c r="G590" s="59">
        <v>0</v>
      </c>
      <c r="H590" s="60">
        <v>0</v>
      </c>
      <c r="I590" s="32"/>
      <c r="J590" s="33"/>
      <c r="K590" s="61"/>
    </row>
    <row r="591" spans="1:11" x14ac:dyDescent="0.2">
      <c r="A591" s="19"/>
      <c r="B591" s="20"/>
      <c r="C591" s="8"/>
      <c r="D591" s="28"/>
      <c r="E591" s="26"/>
      <c r="G591" s="59">
        <v>0</v>
      </c>
      <c r="H591" s="60">
        <v>0</v>
      </c>
      <c r="I591" s="32"/>
      <c r="J591" s="33"/>
      <c r="K591" s="61"/>
    </row>
    <row r="592" spans="1:11" x14ac:dyDescent="0.2">
      <c r="A592" s="19"/>
      <c r="B592" s="20"/>
      <c r="C592" s="8"/>
      <c r="D592" s="28"/>
      <c r="E592" s="26"/>
      <c r="G592" s="59">
        <v>0</v>
      </c>
      <c r="H592" s="60">
        <v>0</v>
      </c>
      <c r="I592" s="32"/>
      <c r="J592" s="33"/>
      <c r="K592" s="61"/>
    </row>
    <row r="593" spans="1:11" x14ac:dyDescent="0.2">
      <c r="A593" s="19"/>
      <c r="B593" s="20"/>
      <c r="C593" s="8"/>
      <c r="D593" s="28"/>
      <c r="E593" s="26"/>
      <c r="G593" s="59">
        <v>0</v>
      </c>
      <c r="H593" s="60">
        <v>0</v>
      </c>
      <c r="I593" s="32"/>
      <c r="J593" s="33"/>
      <c r="K593" s="61"/>
    </row>
    <row r="594" spans="1:11" x14ac:dyDescent="0.2">
      <c r="A594" s="19"/>
      <c r="B594" s="20"/>
      <c r="C594" s="8"/>
      <c r="D594" s="28"/>
      <c r="E594" s="26"/>
      <c r="G594" s="59">
        <v>0</v>
      </c>
      <c r="H594" s="60">
        <v>0</v>
      </c>
      <c r="I594" s="32"/>
      <c r="J594" s="33"/>
      <c r="K594" s="61"/>
    </row>
    <row r="595" spans="1:11" x14ac:dyDescent="0.2">
      <c r="A595" s="19"/>
      <c r="B595" s="20"/>
      <c r="C595" s="8"/>
      <c r="D595" s="28"/>
      <c r="E595" s="26"/>
      <c r="G595" s="59">
        <v>0</v>
      </c>
      <c r="H595" s="60">
        <v>0</v>
      </c>
      <c r="I595" s="32"/>
      <c r="J595" s="33"/>
      <c r="K595" s="61"/>
    </row>
    <row r="596" spans="1:11" x14ac:dyDescent="0.2">
      <c r="A596" s="19"/>
      <c r="B596" s="20"/>
      <c r="C596" s="8"/>
      <c r="D596" s="28"/>
      <c r="E596" s="26"/>
      <c r="G596" s="59">
        <v>0</v>
      </c>
      <c r="H596" s="60">
        <v>0</v>
      </c>
      <c r="I596" s="32"/>
      <c r="J596" s="33"/>
      <c r="K596" s="61"/>
    </row>
    <row r="597" spans="1:11" x14ac:dyDescent="0.2">
      <c r="A597" s="19"/>
      <c r="B597" s="20"/>
      <c r="C597" s="8"/>
      <c r="D597" s="28"/>
      <c r="E597" s="26"/>
      <c r="G597" s="59">
        <v>0</v>
      </c>
      <c r="H597" s="60">
        <v>0</v>
      </c>
      <c r="I597" s="32"/>
      <c r="J597" s="33"/>
      <c r="K597" s="61"/>
    </row>
    <row r="598" spans="1:11" x14ac:dyDescent="0.2">
      <c r="A598" s="19"/>
      <c r="B598" s="20"/>
      <c r="C598" s="8"/>
      <c r="D598" s="28"/>
      <c r="E598" s="26"/>
      <c r="G598" s="59">
        <v>0</v>
      </c>
      <c r="H598" s="60">
        <v>0</v>
      </c>
      <c r="I598" s="32"/>
      <c r="J598" s="33"/>
      <c r="K598" s="61"/>
    </row>
    <row r="599" spans="1:11" x14ac:dyDescent="0.2">
      <c r="A599" s="19"/>
      <c r="B599" s="20"/>
      <c r="C599" s="8"/>
      <c r="D599" s="28"/>
      <c r="E599" s="26"/>
      <c r="G599" s="59">
        <v>0</v>
      </c>
      <c r="H599" s="60">
        <v>0</v>
      </c>
      <c r="I599" s="32"/>
      <c r="J599" s="33"/>
      <c r="K599" s="61"/>
    </row>
    <row r="600" spans="1:11" x14ac:dyDescent="0.2">
      <c r="A600" s="19"/>
      <c r="B600" s="20"/>
      <c r="C600" s="8"/>
      <c r="D600" s="28"/>
      <c r="E600" s="26"/>
      <c r="G600" s="59">
        <v>0</v>
      </c>
      <c r="H600" s="60">
        <v>0</v>
      </c>
      <c r="I600" s="32"/>
      <c r="J600" s="33"/>
      <c r="K600" s="61"/>
    </row>
    <row r="601" spans="1:11" x14ac:dyDescent="0.2">
      <c r="A601" s="19"/>
      <c r="B601" s="20"/>
      <c r="C601" s="8"/>
      <c r="D601" s="28"/>
      <c r="E601" s="26"/>
      <c r="G601" s="59">
        <v>0</v>
      </c>
      <c r="H601" s="60">
        <v>0</v>
      </c>
      <c r="I601" s="32"/>
      <c r="J601" s="33"/>
      <c r="K601" s="61"/>
    </row>
    <row r="602" spans="1:11" x14ac:dyDescent="0.2">
      <c r="A602" s="19"/>
      <c r="B602" s="20"/>
      <c r="C602" s="8"/>
      <c r="D602" s="28"/>
      <c r="E602" s="26"/>
      <c r="G602" s="59">
        <v>0</v>
      </c>
      <c r="H602" s="60">
        <v>0</v>
      </c>
      <c r="I602" s="32"/>
      <c r="J602" s="33"/>
      <c r="K602" s="61"/>
    </row>
    <row r="603" spans="1:11" x14ac:dyDescent="0.2">
      <c r="A603" s="19"/>
      <c r="B603" s="20"/>
      <c r="C603" s="8"/>
      <c r="D603" s="28"/>
      <c r="E603" s="26"/>
      <c r="G603" s="59">
        <v>0</v>
      </c>
      <c r="H603" s="60">
        <v>0</v>
      </c>
      <c r="I603" s="32"/>
      <c r="J603" s="33"/>
      <c r="K603" s="61"/>
    </row>
    <row r="604" spans="1:11" x14ac:dyDescent="0.2">
      <c r="A604" s="19"/>
      <c r="B604" s="20"/>
      <c r="C604" s="8"/>
      <c r="D604" s="28"/>
      <c r="E604" s="26"/>
      <c r="G604" s="59">
        <v>0</v>
      </c>
      <c r="H604" s="60">
        <v>0</v>
      </c>
      <c r="I604" s="32"/>
      <c r="J604" s="33"/>
      <c r="K604" s="61"/>
    </row>
    <row r="605" spans="1:11" x14ac:dyDescent="0.2">
      <c r="A605" s="19"/>
      <c r="B605" s="20"/>
      <c r="C605" s="8"/>
      <c r="D605" s="28"/>
      <c r="E605" s="26"/>
      <c r="G605" s="59">
        <v>0</v>
      </c>
      <c r="H605" s="60">
        <v>0</v>
      </c>
      <c r="I605" s="32"/>
      <c r="J605" s="33"/>
      <c r="K605" s="61"/>
    </row>
    <row r="606" spans="1:11" x14ac:dyDescent="0.2">
      <c r="A606" s="19"/>
      <c r="B606" s="20"/>
      <c r="C606" s="8"/>
      <c r="D606" s="28"/>
      <c r="E606" s="26"/>
      <c r="G606" s="59">
        <v>0</v>
      </c>
      <c r="H606" s="60">
        <v>0</v>
      </c>
      <c r="I606" s="32"/>
      <c r="J606" s="33"/>
      <c r="K606" s="61"/>
    </row>
    <row r="607" spans="1:11" x14ac:dyDescent="0.2">
      <c r="A607" s="19"/>
      <c r="B607" s="20"/>
      <c r="C607" s="8"/>
      <c r="D607" s="28"/>
      <c r="E607" s="26"/>
      <c r="G607" s="59">
        <v>0</v>
      </c>
      <c r="H607" s="60">
        <v>0</v>
      </c>
      <c r="I607" s="32"/>
      <c r="J607" s="33"/>
      <c r="K607" s="61"/>
    </row>
    <row r="608" spans="1:11" x14ac:dyDescent="0.2">
      <c r="A608" s="19"/>
      <c r="B608" s="20"/>
      <c r="C608" s="8"/>
      <c r="D608" s="28"/>
      <c r="E608" s="26"/>
      <c r="G608" s="59">
        <v>0</v>
      </c>
      <c r="H608" s="60">
        <v>0</v>
      </c>
      <c r="I608" s="32"/>
      <c r="J608" s="33"/>
      <c r="K608" s="61"/>
    </row>
    <row r="609" spans="1:11" x14ac:dyDescent="0.2">
      <c r="A609" s="19"/>
      <c r="B609" s="20"/>
      <c r="C609" s="8"/>
      <c r="D609" s="28"/>
      <c r="E609" s="26"/>
      <c r="G609" s="59">
        <v>0</v>
      </c>
      <c r="H609" s="60">
        <v>0</v>
      </c>
      <c r="I609" s="32"/>
      <c r="J609" s="33"/>
      <c r="K609" s="61"/>
    </row>
    <row r="610" spans="1:11" x14ac:dyDescent="0.2">
      <c r="A610" s="19"/>
      <c r="B610" s="20"/>
      <c r="C610" s="8"/>
      <c r="D610" s="28"/>
      <c r="E610" s="26"/>
      <c r="G610" s="59">
        <v>0</v>
      </c>
      <c r="H610" s="60">
        <v>0</v>
      </c>
      <c r="I610" s="32"/>
      <c r="J610" s="33"/>
      <c r="K610" s="61"/>
    </row>
    <row r="611" spans="1:11" x14ac:dyDescent="0.2">
      <c r="A611" s="19"/>
      <c r="B611" s="20"/>
      <c r="C611" s="8"/>
      <c r="D611" s="28"/>
      <c r="E611" s="26"/>
      <c r="G611" s="59">
        <v>0</v>
      </c>
      <c r="H611" s="60">
        <v>0</v>
      </c>
      <c r="I611" s="32"/>
      <c r="J611" s="33"/>
      <c r="K611" s="61"/>
    </row>
    <row r="612" spans="1:11" ht="25.5" x14ac:dyDescent="0.2">
      <c r="A612" s="17" t="s">
        <v>20</v>
      </c>
      <c r="B612" s="18">
        <v>0</v>
      </c>
      <c r="C612" s="14" t="s">
        <v>385</v>
      </c>
      <c r="D612" s="28"/>
      <c r="E612" s="29"/>
      <c r="G612" s="59">
        <v>0</v>
      </c>
      <c r="H612" s="60">
        <v>0</v>
      </c>
      <c r="I612" s="32"/>
      <c r="J612" s="57"/>
      <c r="K612" s="58"/>
    </row>
    <row r="613" spans="1:11" ht="25.5" x14ac:dyDescent="0.2">
      <c r="A613" s="19" t="str">
        <f t="shared" si="31"/>
        <v>9.</v>
      </c>
      <c r="B613" s="20">
        <f t="shared" si="32"/>
        <v>1</v>
      </c>
      <c r="C613" s="8" t="s">
        <v>313</v>
      </c>
      <c r="D613" s="28" t="s">
        <v>5</v>
      </c>
      <c r="E613" s="29">
        <v>5</v>
      </c>
      <c r="G613" s="59">
        <v>12413.52</v>
      </c>
      <c r="H613" s="60">
        <v>0</v>
      </c>
      <c r="I613" s="32"/>
      <c r="J613" s="33">
        <f t="shared" ref="J613:J644" si="63">E613*G613</f>
        <v>62067.600000000006</v>
      </c>
      <c r="K613" s="61">
        <f t="shared" ref="K613:K644" si="64">E613*H613</f>
        <v>0</v>
      </c>
    </row>
    <row r="614" spans="1:11" x14ac:dyDescent="0.2">
      <c r="A614" s="19" t="str">
        <f t="shared" ref="A614:A678" si="65">A613</f>
        <v>9.</v>
      </c>
      <c r="B614" s="20">
        <f t="shared" ref="B614:B678" si="66">B613+1</f>
        <v>2</v>
      </c>
      <c r="C614" s="8" t="s">
        <v>189</v>
      </c>
      <c r="D614" s="28" t="s">
        <v>12</v>
      </c>
      <c r="E614" s="29">
        <v>5</v>
      </c>
      <c r="G614" s="59">
        <v>930.15</v>
      </c>
      <c r="H614" s="60">
        <v>0</v>
      </c>
      <c r="I614" s="32"/>
      <c r="J614" s="33">
        <f t="shared" si="63"/>
        <v>4650.75</v>
      </c>
      <c r="K614" s="61">
        <f t="shared" si="64"/>
        <v>0</v>
      </c>
    </row>
    <row r="615" spans="1:11" x14ac:dyDescent="0.2">
      <c r="A615" s="19" t="str">
        <f t="shared" si="65"/>
        <v>9.</v>
      </c>
      <c r="B615" s="20">
        <f t="shared" si="66"/>
        <v>3</v>
      </c>
      <c r="C615" s="8" t="s">
        <v>314</v>
      </c>
      <c r="D615" s="28" t="s">
        <v>12</v>
      </c>
      <c r="E615" s="29">
        <v>1</v>
      </c>
      <c r="G615" s="59">
        <v>2833.1099999999997</v>
      </c>
      <c r="H615" s="60">
        <v>0</v>
      </c>
      <c r="I615" s="32"/>
      <c r="J615" s="33">
        <f t="shared" si="63"/>
        <v>2833.1099999999997</v>
      </c>
      <c r="K615" s="61">
        <f t="shared" si="64"/>
        <v>0</v>
      </c>
    </row>
    <row r="616" spans="1:11" ht="25.5" x14ac:dyDescent="0.2">
      <c r="A616" s="19" t="str">
        <f t="shared" si="65"/>
        <v>9.</v>
      </c>
      <c r="B616" s="20">
        <f t="shared" si="66"/>
        <v>4</v>
      </c>
      <c r="C616" s="8" t="s">
        <v>315</v>
      </c>
      <c r="D616" s="28" t="s">
        <v>12</v>
      </c>
      <c r="E616" s="29">
        <v>5</v>
      </c>
      <c r="G616" s="59">
        <v>779.625</v>
      </c>
      <c r="H616" s="60">
        <v>0</v>
      </c>
      <c r="I616" s="32"/>
      <c r="J616" s="33">
        <f t="shared" si="63"/>
        <v>3898.125</v>
      </c>
      <c r="K616" s="61">
        <f t="shared" si="64"/>
        <v>0</v>
      </c>
    </row>
    <row r="617" spans="1:11" ht="25.5" x14ac:dyDescent="0.2">
      <c r="A617" s="19" t="str">
        <f t="shared" si="65"/>
        <v>9.</v>
      </c>
      <c r="B617" s="20">
        <f t="shared" si="66"/>
        <v>5</v>
      </c>
      <c r="C617" s="8" t="s">
        <v>316</v>
      </c>
      <c r="D617" s="28" t="s">
        <v>12</v>
      </c>
      <c r="E617" s="29">
        <v>5</v>
      </c>
      <c r="G617" s="59">
        <v>244.755</v>
      </c>
      <c r="H617" s="60">
        <v>0</v>
      </c>
      <c r="I617" s="32"/>
      <c r="J617" s="33">
        <f t="shared" si="63"/>
        <v>1223.7750000000001</v>
      </c>
      <c r="K617" s="61">
        <f t="shared" si="64"/>
        <v>0</v>
      </c>
    </row>
    <row r="618" spans="1:11" x14ac:dyDescent="0.2">
      <c r="A618" s="19" t="str">
        <f t="shared" si="65"/>
        <v>9.</v>
      </c>
      <c r="B618" s="20">
        <f t="shared" si="66"/>
        <v>6</v>
      </c>
      <c r="C618" s="8" t="s">
        <v>317</v>
      </c>
      <c r="D618" s="28" t="s">
        <v>5</v>
      </c>
      <c r="E618" s="29">
        <v>5</v>
      </c>
      <c r="G618" s="59">
        <v>732.375</v>
      </c>
      <c r="H618" s="60">
        <v>0</v>
      </c>
      <c r="I618" s="32"/>
      <c r="J618" s="33">
        <f t="shared" si="63"/>
        <v>3661.875</v>
      </c>
      <c r="K618" s="61">
        <f t="shared" si="64"/>
        <v>0</v>
      </c>
    </row>
    <row r="619" spans="1:11" ht="25.5" x14ac:dyDescent="0.2">
      <c r="A619" s="19" t="str">
        <f t="shared" si="65"/>
        <v>9.</v>
      </c>
      <c r="B619" s="20">
        <f t="shared" si="66"/>
        <v>7</v>
      </c>
      <c r="C619" s="8" t="s">
        <v>318</v>
      </c>
      <c r="D619" s="28" t="s">
        <v>12</v>
      </c>
      <c r="E619" s="29">
        <v>5</v>
      </c>
      <c r="G619" s="59">
        <v>489.51</v>
      </c>
      <c r="H619" s="60">
        <v>0</v>
      </c>
      <c r="I619" s="32"/>
      <c r="J619" s="33">
        <f t="shared" si="63"/>
        <v>2447.5500000000002</v>
      </c>
      <c r="K619" s="61">
        <f t="shared" si="64"/>
        <v>0</v>
      </c>
    </row>
    <row r="620" spans="1:11" x14ac:dyDescent="0.2">
      <c r="A620" s="19" t="str">
        <f t="shared" si="65"/>
        <v>9.</v>
      </c>
      <c r="B620" s="20">
        <f t="shared" si="66"/>
        <v>8</v>
      </c>
      <c r="C620" s="8" t="s">
        <v>194</v>
      </c>
      <c r="D620" s="28" t="s">
        <v>12</v>
      </c>
      <c r="E620" s="29">
        <v>5</v>
      </c>
      <c r="G620" s="59">
        <v>282.55500000000001</v>
      </c>
      <c r="H620" s="60">
        <v>0</v>
      </c>
      <c r="I620" s="32"/>
      <c r="J620" s="33">
        <f t="shared" si="63"/>
        <v>1412.7750000000001</v>
      </c>
      <c r="K620" s="61">
        <f t="shared" si="64"/>
        <v>0</v>
      </c>
    </row>
    <row r="621" spans="1:11" x14ac:dyDescent="0.2">
      <c r="A621" s="19" t="str">
        <f t="shared" si="65"/>
        <v>9.</v>
      </c>
      <c r="B621" s="20">
        <f t="shared" si="66"/>
        <v>9</v>
      </c>
      <c r="C621" s="8" t="s">
        <v>319</v>
      </c>
      <c r="D621" s="28" t="s">
        <v>5</v>
      </c>
      <c r="E621" s="29">
        <v>5</v>
      </c>
      <c r="G621" s="59">
        <v>686.06999999999994</v>
      </c>
      <c r="H621" s="60">
        <v>0</v>
      </c>
      <c r="I621" s="32"/>
      <c r="J621" s="33">
        <f t="shared" si="63"/>
        <v>3430.3499999999995</v>
      </c>
      <c r="K621" s="61">
        <f t="shared" si="64"/>
        <v>0</v>
      </c>
    </row>
    <row r="622" spans="1:11" x14ac:dyDescent="0.2">
      <c r="A622" s="19" t="str">
        <f t="shared" si="65"/>
        <v>9.</v>
      </c>
      <c r="B622" s="20">
        <f t="shared" si="66"/>
        <v>10</v>
      </c>
      <c r="C622" s="8" t="s">
        <v>196</v>
      </c>
      <c r="D622" s="28" t="s">
        <v>5</v>
      </c>
      <c r="E622" s="29">
        <v>5</v>
      </c>
      <c r="G622" s="59">
        <v>432.81</v>
      </c>
      <c r="H622" s="60">
        <v>0</v>
      </c>
      <c r="I622" s="32"/>
      <c r="J622" s="33">
        <f t="shared" si="63"/>
        <v>2164.0500000000002</v>
      </c>
      <c r="K622" s="61">
        <f t="shared" si="64"/>
        <v>0</v>
      </c>
    </row>
    <row r="623" spans="1:11" x14ac:dyDescent="0.2">
      <c r="A623" s="19" t="str">
        <f t="shared" si="65"/>
        <v>9.</v>
      </c>
      <c r="B623" s="20">
        <f t="shared" si="66"/>
        <v>11</v>
      </c>
      <c r="C623" s="8" t="s">
        <v>197</v>
      </c>
      <c r="D623" s="28" t="s">
        <v>5</v>
      </c>
      <c r="E623" s="29">
        <v>5</v>
      </c>
      <c r="G623" s="59">
        <v>2553.3900000000003</v>
      </c>
      <c r="H623" s="60">
        <v>0</v>
      </c>
      <c r="I623" s="32"/>
      <c r="J623" s="33">
        <f t="shared" si="63"/>
        <v>12766.95</v>
      </c>
      <c r="K623" s="61">
        <f t="shared" si="64"/>
        <v>0</v>
      </c>
    </row>
    <row r="624" spans="1:11" x14ac:dyDescent="0.2">
      <c r="A624" s="19" t="str">
        <f t="shared" si="65"/>
        <v>9.</v>
      </c>
      <c r="B624" s="20">
        <f t="shared" si="66"/>
        <v>12</v>
      </c>
      <c r="C624" s="8" t="s">
        <v>199</v>
      </c>
      <c r="D624" s="28" t="s">
        <v>12</v>
      </c>
      <c r="E624" s="29">
        <v>10</v>
      </c>
      <c r="G624" s="59">
        <v>170.1</v>
      </c>
      <c r="H624" s="60">
        <v>0</v>
      </c>
      <c r="I624" s="32"/>
      <c r="J624" s="33">
        <f t="shared" si="63"/>
        <v>1701</v>
      </c>
      <c r="K624" s="61">
        <f t="shared" si="64"/>
        <v>0</v>
      </c>
    </row>
    <row r="625" spans="1:11" x14ac:dyDescent="0.2">
      <c r="A625" s="19" t="str">
        <f t="shared" si="65"/>
        <v>9.</v>
      </c>
      <c r="B625" s="20">
        <f t="shared" si="66"/>
        <v>13</v>
      </c>
      <c r="C625" s="8" t="s">
        <v>198</v>
      </c>
      <c r="D625" s="28" t="s">
        <v>5</v>
      </c>
      <c r="E625" s="29">
        <v>5</v>
      </c>
      <c r="G625" s="59">
        <v>750.32999999999993</v>
      </c>
      <c r="H625" s="60">
        <v>0</v>
      </c>
      <c r="I625" s="32"/>
      <c r="J625" s="33">
        <f t="shared" si="63"/>
        <v>3751.6499999999996</v>
      </c>
      <c r="K625" s="61">
        <f t="shared" si="64"/>
        <v>0</v>
      </c>
    </row>
    <row r="626" spans="1:11" x14ac:dyDescent="0.2">
      <c r="A626" s="19" t="str">
        <f t="shared" si="65"/>
        <v>9.</v>
      </c>
      <c r="B626" s="20">
        <f t="shared" si="66"/>
        <v>14</v>
      </c>
      <c r="C626" s="8" t="s">
        <v>200</v>
      </c>
      <c r="D626" s="28" t="s">
        <v>12</v>
      </c>
      <c r="E626" s="29">
        <v>10</v>
      </c>
      <c r="G626" s="59">
        <v>89.775000000000006</v>
      </c>
      <c r="H626" s="60">
        <v>0</v>
      </c>
      <c r="I626" s="32"/>
      <c r="J626" s="33">
        <f t="shared" si="63"/>
        <v>897.75</v>
      </c>
      <c r="K626" s="61">
        <f t="shared" si="64"/>
        <v>0</v>
      </c>
    </row>
    <row r="627" spans="1:11" ht="25.5" x14ac:dyDescent="0.2">
      <c r="A627" s="19" t="str">
        <f t="shared" si="65"/>
        <v>9.</v>
      </c>
      <c r="B627" s="20">
        <f t="shared" si="66"/>
        <v>15</v>
      </c>
      <c r="C627" s="8" t="s">
        <v>387</v>
      </c>
      <c r="D627" s="28" t="s">
        <v>5</v>
      </c>
      <c r="E627" s="29">
        <v>1</v>
      </c>
      <c r="G627" s="59">
        <v>121957.65</v>
      </c>
      <c r="H627" s="60">
        <v>0</v>
      </c>
      <c r="I627" s="32"/>
      <c r="J627" s="33">
        <f t="shared" si="63"/>
        <v>121957.65</v>
      </c>
      <c r="K627" s="61">
        <f t="shared" si="64"/>
        <v>0</v>
      </c>
    </row>
    <row r="628" spans="1:11" x14ac:dyDescent="0.2">
      <c r="A628" s="19" t="str">
        <f t="shared" si="65"/>
        <v>9.</v>
      </c>
      <c r="B628" s="20">
        <f t="shared" si="66"/>
        <v>16</v>
      </c>
      <c r="C628" s="8" t="s">
        <v>388</v>
      </c>
      <c r="D628" s="28" t="s">
        <v>5</v>
      </c>
      <c r="E628" s="29">
        <v>1</v>
      </c>
      <c r="G628" s="59">
        <v>33692.22</v>
      </c>
      <c r="H628" s="60">
        <v>0</v>
      </c>
      <c r="I628" s="32"/>
      <c r="J628" s="33">
        <f t="shared" si="63"/>
        <v>33692.22</v>
      </c>
      <c r="K628" s="61">
        <f t="shared" si="64"/>
        <v>0</v>
      </c>
    </row>
    <row r="629" spans="1:11" ht="25.5" x14ac:dyDescent="0.2">
      <c r="A629" s="19" t="str">
        <f t="shared" si="65"/>
        <v>9.</v>
      </c>
      <c r="B629" s="20">
        <f t="shared" si="66"/>
        <v>17</v>
      </c>
      <c r="C629" s="8" t="s">
        <v>389</v>
      </c>
      <c r="D629" s="28" t="s">
        <v>5</v>
      </c>
      <c r="E629" s="29">
        <v>1</v>
      </c>
      <c r="G629" s="59">
        <v>26637.39</v>
      </c>
      <c r="H629" s="60">
        <v>0</v>
      </c>
      <c r="I629" s="32"/>
      <c r="J629" s="33">
        <f t="shared" si="63"/>
        <v>26637.39</v>
      </c>
      <c r="K629" s="61">
        <f t="shared" si="64"/>
        <v>0</v>
      </c>
    </row>
    <row r="630" spans="1:11" x14ac:dyDescent="0.2">
      <c r="A630" s="19" t="str">
        <f t="shared" si="65"/>
        <v>9.</v>
      </c>
      <c r="B630" s="20">
        <f t="shared" si="66"/>
        <v>18</v>
      </c>
      <c r="C630" s="8" t="s">
        <v>390</v>
      </c>
      <c r="D630" s="28" t="s">
        <v>5</v>
      </c>
      <c r="E630" s="29">
        <v>1</v>
      </c>
      <c r="G630" s="59">
        <v>4779</v>
      </c>
      <c r="H630" s="60">
        <v>0</v>
      </c>
      <c r="I630" s="32"/>
      <c r="J630" s="33">
        <f t="shared" si="63"/>
        <v>4779</v>
      </c>
      <c r="K630" s="61">
        <f t="shared" si="64"/>
        <v>0</v>
      </c>
    </row>
    <row r="631" spans="1:11" x14ac:dyDescent="0.2">
      <c r="A631" s="19" t="str">
        <f t="shared" si="65"/>
        <v>9.</v>
      </c>
      <c r="B631" s="20">
        <f t="shared" si="66"/>
        <v>19</v>
      </c>
      <c r="C631" s="8" t="s">
        <v>391</v>
      </c>
      <c r="D631" s="28" t="s">
        <v>5</v>
      </c>
      <c r="E631" s="29">
        <v>1</v>
      </c>
      <c r="G631" s="59">
        <v>3605.9849999999997</v>
      </c>
      <c r="H631" s="60">
        <v>0</v>
      </c>
      <c r="I631" s="32"/>
      <c r="J631" s="33">
        <f t="shared" si="63"/>
        <v>3605.9849999999997</v>
      </c>
      <c r="K631" s="61">
        <f t="shared" si="64"/>
        <v>0</v>
      </c>
    </row>
    <row r="632" spans="1:11" ht="25.5" x14ac:dyDescent="0.2">
      <c r="A632" s="19" t="str">
        <f t="shared" si="65"/>
        <v>9.</v>
      </c>
      <c r="B632" s="20">
        <f t="shared" si="66"/>
        <v>20</v>
      </c>
      <c r="C632" s="8" t="s">
        <v>392</v>
      </c>
      <c r="D632" s="28" t="s">
        <v>5</v>
      </c>
      <c r="E632" s="29">
        <v>4</v>
      </c>
      <c r="G632" s="59">
        <v>25411.32</v>
      </c>
      <c r="H632" s="60">
        <v>0</v>
      </c>
      <c r="I632" s="32"/>
      <c r="J632" s="33">
        <f t="shared" si="63"/>
        <v>101645.28</v>
      </c>
      <c r="K632" s="61">
        <f t="shared" si="64"/>
        <v>0</v>
      </c>
    </row>
    <row r="633" spans="1:11" x14ac:dyDescent="0.2">
      <c r="A633" s="19" t="str">
        <f t="shared" si="65"/>
        <v>9.</v>
      </c>
      <c r="B633" s="20">
        <f t="shared" si="66"/>
        <v>21</v>
      </c>
      <c r="C633" s="8" t="s">
        <v>393</v>
      </c>
      <c r="D633" s="28" t="s">
        <v>5</v>
      </c>
      <c r="E633" s="29">
        <v>1</v>
      </c>
      <c r="G633" s="59">
        <v>39656.79</v>
      </c>
      <c r="H633" s="60">
        <v>0</v>
      </c>
      <c r="I633" s="32"/>
      <c r="J633" s="33">
        <f t="shared" si="63"/>
        <v>39656.79</v>
      </c>
      <c r="K633" s="61">
        <f t="shared" si="64"/>
        <v>0</v>
      </c>
    </row>
    <row r="634" spans="1:11" x14ac:dyDescent="0.2">
      <c r="A634" s="19" t="str">
        <f t="shared" si="65"/>
        <v>9.</v>
      </c>
      <c r="B634" s="20">
        <f t="shared" si="66"/>
        <v>22</v>
      </c>
      <c r="C634" s="8" t="s">
        <v>394</v>
      </c>
      <c r="D634" s="28" t="s">
        <v>5</v>
      </c>
      <c r="E634" s="29">
        <v>2</v>
      </c>
      <c r="G634" s="59">
        <v>28721.384999999998</v>
      </c>
      <c r="H634" s="60">
        <v>0</v>
      </c>
      <c r="I634" s="32"/>
      <c r="J634" s="33">
        <f t="shared" si="63"/>
        <v>57442.77</v>
      </c>
      <c r="K634" s="61">
        <f t="shared" si="64"/>
        <v>0</v>
      </c>
    </row>
    <row r="635" spans="1:11" x14ac:dyDescent="0.2">
      <c r="A635" s="19" t="str">
        <f t="shared" si="65"/>
        <v>9.</v>
      </c>
      <c r="B635" s="20">
        <f t="shared" si="66"/>
        <v>23</v>
      </c>
      <c r="C635" s="8" t="s">
        <v>395</v>
      </c>
      <c r="D635" s="28" t="s">
        <v>5</v>
      </c>
      <c r="E635" s="29">
        <v>1</v>
      </c>
      <c r="G635" s="59">
        <v>24124.5</v>
      </c>
      <c r="H635" s="60">
        <v>0</v>
      </c>
      <c r="I635" s="32"/>
      <c r="J635" s="33">
        <f t="shared" si="63"/>
        <v>24124.5</v>
      </c>
      <c r="K635" s="61">
        <f t="shared" si="64"/>
        <v>0</v>
      </c>
    </row>
    <row r="636" spans="1:11" x14ac:dyDescent="0.2">
      <c r="A636" s="19" t="str">
        <f>A633</f>
        <v>9.</v>
      </c>
      <c r="B636" s="20">
        <f>B633+1</f>
        <v>22</v>
      </c>
      <c r="C636" s="8" t="s">
        <v>396</v>
      </c>
      <c r="D636" s="28" t="s">
        <v>5</v>
      </c>
      <c r="E636" s="29">
        <v>1</v>
      </c>
      <c r="G636" s="59">
        <v>21628.079999999998</v>
      </c>
      <c r="H636" s="60">
        <v>0</v>
      </c>
      <c r="I636" s="32"/>
      <c r="J636" s="33">
        <f t="shared" si="63"/>
        <v>21628.079999999998</v>
      </c>
      <c r="K636" s="61">
        <f t="shared" si="64"/>
        <v>0</v>
      </c>
    </row>
    <row r="637" spans="1:11" x14ac:dyDescent="0.2">
      <c r="A637" s="19" t="str">
        <f t="shared" si="65"/>
        <v>9.</v>
      </c>
      <c r="B637" s="20">
        <f t="shared" si="66"/>
        <v>23</v>
      </c>
      <c r="C637" s="8" t="s">
        <v>397</v>
      </c>
      <c r="D637" s="28" t="s">
        <v>5</v>
      </c>
      <c r="E637" s="29">
        <v>2</v>
      </c>
      <c r="G637" s="59">
        <v>1650.2400000000002</v>
      </c>
      <c r="H637" s="60">
        <v>0</v>
      </c>
      <c r="I637" s="32"/>
      <c r="J637" s="33">
        <f t="shared" si="63"/>
        <v>3300.4800000000005</v>
      </c>
      <c r="K637" s="61">
        <f t="shared" si="64"/>
        <v>0</v>
      </c>
    </row>
    <row r="638" spans="1:11" ht="25.5" x14ac:dyDescent="0.2">
      <c r="A638" s="19" t="str">
        <f t="shared" si="65"/>
        <v>9.</v>
      </c>
      <c r="B638" s="20">
        <f t="shared" si="66"/>
        <v>24</v>
      </c>
      <c r="C638" s="8" t="s">
        <v>398</v>
      </c>
      <c r="D638" s="28" t="s">
        <v>12</v>
      </c>
      <c r="E638" s="29">
        <v>4</v>
      </c>
      <c r="G638" s="59">
        <v>7082.7749999999996</v>
      </c>
      <c r="H638" s="60">
        <v>0</v>
      </c>
      <c r="I638" s="32"/>
      <c r="J638" s="33">
        <f t="shared" si="63"/>
        <v>28331.1</v>
      </c>
      <c r="K638" s="61">
        <f t="shared" si="64"/>
        <v>0</v>
      </c>
    </row>
    <row r="639" spans="1:11" x14ac:dyDescent="0.2">
      <c r="A639" s="19" t="str">
        <f t="shared" si="65"/>
        <v>9.</v>
      </c>
      <c r="B639" s="20">
        <f t="shared" si="66"/>
        <v>25</v>
      </c>
      <c r="C639" s="8" t="s">
        <v>399</v>
      </c>
      <c r="D639" s="28" t="s">
        <v>12</v>
      </c>
      <c r="E639" s="29">
        <v>4</v>
      </c>
      <c r="G639" s="59">
        <v>918.67499999999995</v>
      </c>
      <c r="H639" s="60">
        <v>0</v>
      </c>
      <c r="I639" s="32"/>
      <c r="J639" s="33">
        <f t="shared" si="63"/>
        <v>3674.7</v>
      </c>
      <c r="K639" s="61">
        <f t="shared" si="64"/>
        <v>0</v>
      </c>
    </row>
    <row r="640" spans="1:11" x14ac:dyDescent="0.2">
      <c r="A640" s="19" t="str">
        <f t="shared" si="65"/>
        <v>9.</v>
      </c>
      <c r="B640" s="20">
        <f t="shared" si="66"/>
        <v>26</v>
      </c>
      <c r="C640" s="8" t="s">
        <v>400</v>
      </c>
      <c r="D640" s="28" t="s">
        <v>5</v>
      </c>
      <c r="E640" s="29">
        <v>1</v>
      </c>
      <c r="G640" s="59">
        <v>498.41999999999996</v>
      </c>
      <c r="H640" s="60">
        <v>0</v>
      </c>
      <c r="I640" s="32"/>
      <c r="J640" s="33">
        <f t="shared" si="63"/>
        <v>498.41999999999996</v>
      </c>
      <c r="K640" s="61">
        <f t="shared" si="64"/>
        <v>0</v>
      </c>
    </row>
    <row r="641" spans="1:11" x14ac:dyDescent="0.2">
      <c r="A641" s="19" t="str">
        <f t="shared" si="65"/>
        <v>9.</v>
      </c>
      <c r="B641" s="20">
        <f t="shared" si="66"/>
        <v>27</v>
      </c>
      <c r="C641" s="8" t="s">
        <v>208</v>
      </c>
      <c r="D641" s="28" t="s">
        <v>5</v>
      </c>
      <c r="E641" s="29">
        <v>3</v>
      </c>
      <c r="G641" s="59">
        <v>25.11</v>
      </c>
      <c r="H641" s="60">
        <v>0</v>
      </c>
      <c r="I641" s="32"/>
      <c r="J641" s="33">
        <f t="shared" si="63"/>
        <v>75.33</v>
      </c>
      <c r="K641" s="61">
        <f t="shared" si="64"/>
        <v>0</v>
      </c>
    </row>
    <row r="642" spans="1:11" x14ac:dyDescent="0.2">
      <c r="A642" s="19" t="str">
        <f t="shared" si="65"/>
        <v>9.</v>
      </c>
      <c r="B642" s="20">
        <f t="shared" si="66"/>
        <v>28</v>
      </c>
      <c r="C642" s="8" t="s">
        <v>209</v>
      </c>
      <c r="D642" s="28" t="s">
        <v>5</v>
      </c>
      <c r="E642" s="29">
        <v>1</v>
      </c>
      <c r="G642" s="59">
        <v>877.5</v>
      </c>
      <c r="H642" s="60">
        <v>0</v>
      </c>
      <c r="I642" s="32"/>
      <c r="J642" s="33">
        <f t="shared" si="63"/>
        <v>877.5</v>
      </c>
      <c r="K642" s="61">
        <f t="shared" si="64"/>
        <v>0</v>
      </c>
    </row>
    <row r="643" spans="1:11" x14ac:dyDescent="0.2">
      <c r="A643" s="19" t="str">
        <f t="shared" si="65"/>
        <v>9.</v>
      </c>
      <c r="B643" s="20">
        <f t="shared" si="66"/>
        <v>29</v>
      </c>
      <c r="C643" s="8" t="s">
        <v>210</v>
      </c>
      <c r="D643" s="28" t="s">
        <v>5</v>
      </c>
      <c r="E643" s="29">
        <v>1</v>
      </c>
      <c r="G643" s="59">
        <v>743.17499999999995</v>
      </c>
      <c r="H643" s="60">
        <v>0</v>
      </c>
      <c r="I643" s="32"/>
      <c r="J643" s="33">
        <f t="shared" si="63"/>
        <v>743.17499999999995</v>
      </c>
      <c r="K643" s="61">
        <f t="shared" si="64"/>
        <v>0</v>
      </c>
    </row>
    <row r="644" spans="1:11" x14ac:dyDescent="0.2">
      <c r="A644" s="19" t="str">
        <f t="shared" si="65"/>
        <v>9.</v>
      </c>
      <c r="B644" s="20">
        <f t="shared" si="66"/>
        <v>30</v>
      </c>
      <c r="C644" s="8" t="s">
        <v>211</v>
      </c>
      <c r="D644" s="28" t="s">
        <v>5</v>
      </c>
      <c r="E644" s="29">
        <v>3</v>
      </c>
      <c r="G644" s="59">
        <v>38.61</v>
      </c>
      <c r="H644" s="60">
        <v>0</v>
      </c>
      <c r="I644" s="32"/>
      <c r="J644" s="33">
        <f t="shared" si="63"/>
        <v>115.83</v>
      </c>
      <c r="K644" s="61">
        <f t="shared" si="64"/>
        <v>0</v>
      </c>
    </row>
    <row r="645" spans="1:11" ht="25.5" x14ac:dyDescent="0.2">
      <c r="A645" s="19" t="str">
        <f t="shared" si="65"/>
        <v>9.</v>
      </c>
      <c r="B645" s="20">
        <f t="shared" si="66"/>
        <v>31</v>
      </c>
      <c r="C645" s="8" t="s">
        <v>401</v>
      </c>
      <c r="D645" s="28" t="s">
        <v>5</v>
      </c>
      <c r="E645" s="29">
        <v>1</v>
      </c>
      <c r="G645" s="59">
        <v>8000.1</v>
      </c>
      <c r="H645" s="60">
        <v>0</v>
      </c>
      <c r="I645" s="32"/>
      <c r="J645" s="33">
        <f t="shared" ref="J645:J676" si="67">E645*G645</f>
        <v>8000.1</v>
      </c>
      <c r="K645" s="61">
        <f t="shared" ref="K645:K676" si="68">E645*H645</f>
        <v>0</v>
      </c>
    </row>
    <row r="646" spans="1:11" x14ac:dyDescent="0.2">
      <c r="A646" s="19" t="str">
        <f t="shared" si="65"/>
        <v>9.</v>
      </c>
      <c r="B646" s="20">
        <f t="shared" si="66"/>
        <v>32</v>
      </c>
      <c r="C646" s="8" t="s">
        <v>402</v>
      </c>
      <c r="D646" s="28" t="s">
        <v>5</v>
      </c>
      <c r="E646" s="29">
        <v>1</v>
      </c>
      <c r="G646" s="59">
        <v>69.525000000000006</v>
      </c>
      <c r="H646" s="60">
        <v>0</v>
      </c>
      <c r="I646" s="32"/>
      <c r="J646" s="33">
        <f t="shared" si="67"/>
        <v>69.525000000000006</v>
      </c>
      <c r="K646" s="61">
        <f t="shared" si="68"/>
        <v>0</v>
      </c>
    </row>
    <row r="647" spans="1:11" x14ac:dyDescent="0.2">
      <c r="A647" s="19" t="str">
        <f t="shared" si="65"/>
        <v>9.</v>
      </c>
      <c r="B647" s="20">
        <f t="shared" si="66"/>
        <v>33</v>
      </c>
      <c r="C647" s="8" t="s">
        <v>403</v>
      </c>
      <c r="D647" s="28" t="s">
        <v>5</v>
      </c>
      <c r="E647" s="29">
        <v>1</v>
      </c>
      <c r="G647" s="59">
        <v>222.75</v>
      </c>
      <c r="H647" s="60">
        <v>0</v>
      </c>
      <c r="I647" s="32"/>
      <c r="J647" s="33">
        <f t="shared" si="67"/>
        <v>222.75</v>
      </c>
      <c r="K647" s="61">
        <f t="shared" si="68"/>
        <v>0</v>
      </c>
    </row>
    <row r="648" spans="1:11" x14ac:dyDescent="0.2">
      <c r="A648" s="19" t="str">
        <f t="shared" si="65"/>
        <v>9.</v>
      </c>
      <c r="B648" s="20">
        <f t="shared" si="66"/>
        <v>34</v>
      </c>
      <c r="C648" s="8" t="s">
        <v>405</v>
      </c>
      <c r="D648" s="28" t="s">
        <v>5</v>
      </c>
      <c r="E648" s="29">
        <v>1</v>
      </c>
      <c r="G648" s="59">
        <v>19.305</v>
      </c>
      <c r="H648" s="60">
        <v>0</v>
      </c>
      <c r="I648" s="32"/>
      <c r="J648" s="33">
        <f t="shared" si="67"/>
        <v>19.305</v>
      </c>
      <c r="K648" s="61">
        <f t="shared" si="68"/>
        <v>0</v>
      </c>
    </row>
    <row r="649" spans="1:11" x14ac:dyDescent="0.2">
      <c r="A649" s="19" t="str">
        <f t="shared" si="65"/>
        <v>9.</v>
      </c>
      <c r="B649" s="20">
        <f t="shared" si="66"/>
        <v>35</v>
      </c>
      <c r="C649" s="8" t="s">
        <v>406</v>
      </c>
      <c r="D649" s="28" t="s">
        <v>5</v>
      </c>
      <c r="E649" s="29">
        <v>3</v>
      </c>
      <c r="G649" s="59">
        <v>19.305</v>
      </c>
      <c r="H649" s="60">
        <v>0</v>
      </c>
      <c r="I649" s="32"/>
      <c r="J649" s="33">
        <f t="shared" si="67"/>
        <v>57.914999999999999</v>
      </c>
      <c r="K649" s="61">
        <f t="shared" si="68"/>
        <v>0</v>
      </c>
    </row>
    <row r="650" spans="1:11" x14ac:dyDescent="0.2">
      <c r="A650" s="19" t="str">
        <f t="shared" si="65"/>
        <v>9.</v>
      </c>
      <c r="B650" s="20">
        <f t="shared" si="66"/>
        <v>36</v>
      </c>
      <c r="C650" s="8" t="s">
        <v>407</v>
      </c>
      <c r="D650" s="28" t="s">
        <v>5</v>
      </c>
      <c r="E650" s="29">
        <v>1</v>
      </c>
      <c r="G650" s="59">
        <v>228.15</v>
      </c>
      <c r="H650" s="60">
        <v>0</v>
      </c>
      <c r="I650" s="32"/>
      <c r="J650" s="33">
        <f t="shared" si="67"/>
        <v>228.15</v>
      </c>
      <c r="K650" s="61">
        <f t="shared" si="68"/>
        <v>0</v>
      </c>
    </row>
    <row r="651" spans="1:11" x14ac:dyDescent="0.2">
      <c r="A651" s="19" t="str">
        <f t="shared" si="65"/>
        <v>9.</v>
      </c>
      <c r="B651" s="20">
        <f t="shared" si="66"/>
        <v>37</v>
      </c>
      <c r="C651" s="8" t="s">
        <v>408</v>
      </c>
      <c r="D651" s="28" t="s">
        <v>5</v>
      </c>
      <c r="E651" s="29">
        <v>1</v>
      </c>
      <c r="G651" s="59">
        <v>256.77</v>
      </c>
      <c r="H651" s="60">
        <v>0</v>
      </c>
      <c r="I651" s="32"/>
      <c r="J651" s="33">
        <f t="shared" si="67"/>
        <v>256.77</v>
      </c>
      <c r="K651" s="61">
        <f t="shared" si="68"/>
        <v>0</v>
      </c>
    </row>
    <row r="652" spans="1:11" x14ac:dyDescent="0.2">
      <c r="A652" s="19" t="str">
        <f t="shared" si="65"/>
        <v>9.</v>
      </c>
      <c r="B652" s="20">
        <f t="shared" si="66"/>
        <v>38</v>
      </c>
      <c r="C652" s="8" t="s">
        <v>409</v>
      </c>
      <c r="D652" s="28" t="s">
        <v>5</v>
      </c>
      <c r="E652" s="29">
        <v>2</v>
      </c>
      <c r="G652" s="59">
        <v>144.85499999999999</v>
      </c>
      <c r="H652" s="60">
        <v>0</v>
      </c>
      <c r="I652" s="32"/>
      <c r="J652" s="33">
        <f t="shared" si="67"/>
        <v>289.70999999999998</v>
      </c>
      <c r="K652" s="61">
        <f t="shared" si="68"/>
        <v>0</v>
      </c>
    </row>
    <row r="653" spans="1:11" x14ac:dyDescent="0.2">
      <c r="A653" s="19" t="str">
        <f t="shared" si="65"/>
        <v>9.</v>
      </c>
      <c r="B653" s="20">
        <f t="shared" si="66"/>
        <v>39</v>
      </c>
      <c r="C653" s="8" t="s">
        <v>410</v>
      </c>
      <c r="D653" s="28" t="s">
        <v>5</v>
      </c>
      <c r="E653" s="29">
        <v>1</v>
      </c>
      <c r="G653" s="59">
        <v>198.99</v>
      </c>
      <c r="H653" s="60">
        <v>0</v>
      </c>
      <c r="I653" s="32"/>
      <c r="J653" s="33">
        <f t="shared" si="67"/>
        <v>198.99</v>
      </c>
      <c r="K653" s="61">
        <f t="shared" si="68"/>
        <v>0</v>
      </c>
    </row>
    <row r="654" spans="1:11" x14ac:dyDescent="0.2">
      <c r="A654" s="19" t="str">
        <f t="shared" si="65"/>
        <v>9.</v>
      </c>
      <c r="B654" s="20">
        <f t="shared" si="66"/>
        <v>40</v>
      </c>
      <c r="C654" s="8" t="s">
        <v>411</v>
      </c>
      <c r="D654" s="28" t="s">
        <v>5</v>
      </c>
      <c r="E654" s="29">
        <v>2</v>
      </c>
      <c r="G654" s="59">
        <v>242.86500000000001</v>
      </c>
      <c r="H654" s="60">
        <v>0</v>
      </c>
      <c r="I654" s="32"/>
      <c r="J654" s="33">
        <f t="shared" si="67"/>
        <v>485.73</v>
      </c>
      <c r="K654" s="61">
        <f t="shared" si="68"/>
        <v>0</v>
      </c>
    </row>
    <row r="655" spans="1:11" x14ac:dyDescent="0.2">
      <c r="A655" s="19" t="str">
        <f t="shared" si="65"/>
        <v>9.</v>
      </c>
      <c r="B655" s="20">
        <f t="shared" si="66"/>
        <v>41</v>
      </c>
      <c r="C655" s="8" t="s">
        <v>412</v>
      </c>
      <c r="D655" s="28" t="s">
        <v>5</v>
      </c>
      <c r="E655" s="29">
        <v>2</v>
      </c>
      <c r="G655" s="59">
        <v>242.86500000000001</v>
      </c>
      <c r="H655" s="60">
        <v>0</v>
      </c>
      <c r="I655" s="32"/>
      <c r="J655" s="33">
        <f t="shared" si="67"/>
        <v>485.73</v>
      </c>
      <c r="K655" s="61">
        <f t="shared" si="68"/>
        <v>0</v>
      </c>
    </row>
    <row r="656" spans="1:11" x14ac:dyDescent="0.2">
      <c r="A656" s="19" t="str">
        <f t="shared" si="65"/>
        <v>9.</v>
      </c>
      <c r="B656" s="20">
        <f t="shared" si="66"/>
        <v>42</v>
      </c>
      <c r="C656" s="8" t="s">
        <v>218</v>
      </c>
      <c r="D656" s="28" t="s">
        <v>5</v>
      </c>
      <c r="E656" s="29">
        <v>1</v>
      </c>
      <c r="G656" s="59">
        <v>242.86500000000001</v>
      </c>
      <c r="H656" s="60">
        <v>0</v>
      </c>
      <c r="I656" s="32"/>
      <c r="J656" s="33">
        <f t="shared" si="67"/>
        <v>242.86500000000001</v>
      </c>
      <c r="K656" s="61">
        <f t="shared" si="68"/>
        <v>0</v>
      </c>
    </row>
    <row r="657" spans="1:11" x14ac:dyDescent="0.2">
      <c r="A657" s="19" t="str">
        <f t="shared" si="65"/>
        <v>9.</v>
      </c>
      <c r="B657" s="20">
        <f t="shared" si="66"/>
        <v>43</v>
      </c>
      <c r="C657" s="8" t="s">
        <v>219</v>
      </c>
      <c r="D657" s="28" t="s">
        <v>5</v>
      </c>
      <c r="E657" s="29">
        <v>1</v>
      </c>
      <c r="G657" s="59">
        <v>242.86500000000001</v>
      </c>
      <c r="H657" s="60">
        <v>0</v>
      </c>
      <c r="I657" s="32"/>
      <c r="J657" s="33">
        <f t="shared" si="67"/>
        <v>242.86500000000001</v>
      </c>
      <c r="K657" s="61">
        <f t="shared" si="68"/>
        <v>0</v>
      </c>
    </row>
    <row r="658" spans="1:11" x14ac:dyDescent="0.2">
      <c r="A658" s="19" t="str">
        <f t="shared" si="65"/>
        <v>9.</v>
      </c>
      <c r="B658" s="20">
        <f t="shared" si="66"/>
        <v>44</v>
      </c>
      <c r="C658" s="8" t="s">
        <v>222</v>
      </c>
      <c r="D658" s="28" t="s">
        <v>5</v>
      </c>
      <c r="E658" s="29">
        <v>6</v>
      </c>
      <c r="G658" s="59">
        <v>20.79</v>
      </c>
      <c r="H658" s="60">
        <v>0</v>
      </c>
      <c r="I658" s="32"/>
      <c r="J658" s="33">
        <f t="shared" si="67"/>
        <v>124.74</v>
      </c>
      <c r="K658" s="61">
        <f t="shared" si="68"/>
        <v>0</v>
      </c>
    </row>
    <row r="659" spans="1:11" x14ac:dyDescent="0.2">
      <c r="A659" s="19" t="str">
        <f t="shared" si="65"/>
        <v>9.</v>
      </c>
      <c r="B659" s="20">
        <f t="shared" si="66"/>
        <v>45</v>
      </c>
      <c r="C659" s="8" t="s">
        <v>413</v>
      </c>
      <c r="D659" s="28" t="s">
        <v>5</v>
      </c>
      <c r="E659" s="29">
        <v>2</v>
      </c>
      <c r="G659" s="59">
        <v>153.76500000000001</v>
      </c>
      <c r="H659" s="60">
        <v>0</v>
      </c>
      <c r="I659" s="32"/>
      <c r="J659" s="33">
        <f t="shared" si="67"/>
        <v>307.53000000000003</v>
      </c>
      <c r="K659" s="61">
        <f t="shared" si="68"/>
        <v>0</v>
      </c>
    </row>
    <row r="660" spans="1:11" x14ac:dyDescent="0.2">
      <c r="A660" s="19" t="str">
        <f t="shared" si="65"/>
        <v>9.</v>
      </c>
      <c r="B660" s="20">
        <f t="shared" si="66"/>
        <v>46</v>
      </c>
      <c r="C660" s="8" t="s">
        <v>414</v>
      </c>
      <c r="D660" s="28" t="s">
        <v>5</v>
      </c>
      <c r="E660" s="29">
        <v>2</v>
      </c>
      <c r="G660" s="59">
        <v>46.844999999999999</v>
      </c>
      <c r="H660" s="60">
        <v>0</v>
      </c>
      <c r="I660" s="32"/>
      <c r="J660" s="33">
        <f t="shared" si="67"/>
        <v>93.69</v>
      </c>
      <c r="K660" s="61">
        <f t="shared" si="68"/>
        <v>0</v>
      </c>
    </row>
    <row r="661" spans="1:11" x14ac:dyDescent="0.2">
      <c r="A661" s="19" t="str">
        <f t="shared" si="65"/>
        <v>9.</v>
      </c>
      <c r="B661" s="20">
        <f t="shared" si="66"/>
        <v>47</v>
      </c>
      <c r="C661" s="23" t="s">
        <v>415</v>
      </c>
      <c r="D661" s="28" t="s">
        <v>5</v>
      </c>
      <c r="E661" s="29">
        <v>2</v>
      </c>
      <c r="G661" s="59">
        <v>76.545000000000002</v>
      </c>
      <c r="H661" s="60">
        <v>0</v>
      </c>
      <c r="I661" s="32"/>
      <c r="J661" s="33">
        <f t="shared" si="67"/>
        <v>153.09</v>
      </c>
      <c r="K661" s="61">
        <f t="shared" si="68"/>
        <v>0</v>
      </c>
    </row>
    <row r="662" spans="1:11" x14ac:dyDescent="0.2">
      <c r="A662" s="19" t="str">
        <f t="shared" si="65"/>
        <v>9.</v>
      </c>
      <c r="B662" s="20">
        <f t="shared" si="66"/>
        <v>48</v>
      </c>
      <c r="C662" s="23" t="s">
        <v>416</v>
      </c>
      <c r="D662" s="28" t="s">
        <v>5</v>
      </c>
      <c r="E662" s="29">
        <v>2</v>
      </c>
      <c r="G662" s="59">
        <v>75.734999999999999</v>
      </c>
      <c r="H662" s="60">
        <v>0</v>
      </c>
      <c r="I662" s="32"/>
      <c r="J662" s="33">
        <f t="shared" si="67"/>
        <v>151.47</v>
      </c>
      <c r="K662" s="61">
        <f t="shared" si="68"/>
        <v>0</v>
      </c>
    </row>
    <row r="663" spans="1:11" x14ac:dyDescent="0.2">
      <c r="A663" s="19" t="str">
        <f t="shared" si="65"/>
        <v>9.</v>
      </c>
      <c r="B663" s="20">
        <f t="shared" si="66"/>
        <v>49</v>
      </c>
      <c r="C663" s="8" t="s">
        <v>417</v>
      </c>
      <c r="D663" s="28" t="s">
        <v>5</v>
      </c>
      <c r="E663" s="29">
        <v>2</v>
      </c>
      <c r="G663" s="59">
        <v>46.844999999999999</v>
      </c>
      <c r="H663" s="60">
        <v>0</v>
      </c>
      <c r="I663" s="32"/>
      <c r="J663" s="33">
        <f t="shared" si="67"/>
        <v>93.69</v>
      </c>
      <c r="K663" s="61">
        <f t="shared" si="68"/>
        <v>0</v>
      </c>
    </row>
    <row r="664" spans="1:11" ht="25.5" x14ac:dyDescent="0.2">
      <c r="A664" s="19" t="str">
        <f t="shared" si="65"/>
        <v>9.</v>
      </c>
      <c r="B664" s="20">
        <f t="shared" si="66"/>
        <v>50</v>
      </c>
      <c r="C664" s="8" t="s">
        <v>418</v>
      </c>
      <c r="D664" s="28" t="s">
        <v>5</v>
      </c>
      <c r="E664" s="29">
        <v>2</v>
      </c>
      <c r="G664" s="59">
        <v>198.99</v>
      </c>
      <c r="H664" s="60">
        <v>0</v>
      </c>
      <c r="I664" s="32"/>
      <c r="J664" s="33">
        <f t="shared" si="67"/>
        <v>397.98</v>
      </c>
      <c r="K664" s="61">
        <f t="shared" si="68"/>
        <v>0</v>
      </c>
    </row>
    <row r="665" spans="1:11" x14ac:dyDescent="0.2">
      <c r="A665" s="19" t="str">
        <f t="shared" si="65"/>
        <v>9.</v>
      </c>
      <c r="B665" s="20">
        <f t="shared" si="66"/>
        <v>51</v>
      </c>
      <c r="C665" s="8" t="s">
        <v>419</v>
      </c>
      <c r="D665" s="28" t="s">
        <v>5</v>
      </c>
      <c r="E665" s="29">
        <v>2</v>
      </c>
      <c r="G665" s="59">
        <v>44.55</v>
      </c>
      <c r="H665" s="60">
        <v>0</v>
      </c>
      <c r="I665" s="32"/>
      <c r="J665" s="33">
        <f t="shared" si="67"/>
        <v>89.1</v>
      </c>
      <c r="K665" s="61">
        <f t="shared" si="68"/>
        <v>0</v>
      </c>
    </row>
    <row r="666" spans="1:11" ht="25.5" x14ac:dyDescent="0.2">
      <c r="A666" s="19" t="str">
        <f t="shared" si="65"/>
        <v>9.</v>
      </c>
      <c r="B666" s="20">
        <f t="shared" si="66"/>
        <v>52</v>
      </c>
      <c r="C666" s="8" t="s">
        <v>359</v>
      </c>
      <c r="D666" s="28" t="s">
        <v>5</v>
      </c>
      <c r="E666" s="29">
        <v>5</v>
      </c>
      <c r="G666" s="59">
        <v>1748.25</v>
      </c>
      <c r="H666" s="60">
        <v>0</v>
      </c>
      <c r="I666" s="32"/>
      <c r="J666" s="33">
        <f t="shared" si="67"/>
        <v>8741.25</v>
      </c>
      <c r="K666" s="61">
        <f t="shared" si="68"/>
        <v>0</v>
      </c>
    </row>
    <row r="667" spans="1:11" ht="38.25" x14ac:dyDescent="0.2">
      <c r="A667" s="19" t="str">
        <f t="shared" si="65"/>
        <v>9.</v>
      </c>
      <c r="B667" s="20">
        <f t="shared" si="66"/>
        <v>53</v>
      </c>
      <c r="C667" s="8" t="s">
        <v>420</v>
      </c>
      <c r="D667" s="28" t="s">
        <v>5</v>
      </c>
      <c r="E667" s="29">
        <v>12</v>
      </c>
      <c r="G667" s="59">
        <v>250.29000000000002</v>
      </c>
      <c r="H667" s="60">
        <v>0</v>
      </c>
      <c r="I667" s="32"/>
      <c r="J667" s="33">
        <f t="shared" si="67"/>
        <v>3003.4800000000005</v>
      </c>
      <c r="K667" s="61">
        <f t="shared" si="68"/>
        <v>0</v>
      </c>
    </row>
    <row r="668" spans="1:11" x14ac:dyDescent="0.2">
      <c r="A668" s="19" t="str">
        <f t="shared" si="65"/>
        <v>9.</v>
      </c>
      <c r="B668" s="20">
        <f t="shared" si="66"/>
        <v>54</v>
      </c>
      <c r="C668" s="8" t="s">
        <v>421</v>
      </c>
      <c r="D668" s="28" t="s">
        <v>5</v>
      </c>
      <c r="E668" s="29">
        <v>1</v>
      </c>
      <c r="G668" s="59">
        <v>1770.6599999999999</v>
      </c>
      <c r="H668" s="60">
        <v>0</v>
      </c>
      <c r="I668" s="32"/>
      <c r="J668" s="33">
        <f t="shared" si="67"/>
        <v>1770.6599999999999</v>
      </c>
      <c r="K668" s="61">
        <f t="shared" si="68"/>
        <v>0</v>
      </c>
    </row>
    <row r="669" spans="1:11" ht="25.5" x14ac:dyDescent="0.2">
      <c r="A669" s="19" t="str">
        <f t="shared" si="65"/>
        <v>9.</v>
      </c>
      <c r="B669" s="20">
        <f t="shared" si="66"/>
        <v>55</v>
      </c>
      <c r="C669" s="8" t="s">
        <v>237</v>
      </c>
      <c r="D669" s="28" t="s">
        <v>5</v>
      </c>
      <c r="E669" s="29">
        <v>4</v>
      </c>
      <c r="G669" s="59">
        <v>1444.095</v>
      </c>
      <c r="H669" s="60">
        <v>0</v>
      </c>
      <c r="I669" s="32"/>
      <c r="J669" s="33">
        <f t="shared" si="67"/>
        <v>5776.38</v>
      </c>
      <c r="K669" s="61">
        <f t="shared" si="68"/>
        <v>0</v>
      </c>
    </row>
    <row r="670" spans="1:11" x14ac:dyDescent="0.2">
      <c r="A670" s="19" t="str">
        <f t="shared" si="65"/>
        <v>9.</v>
      </c>
      <c r="B670" s="20">
        <f t="shared" si="66"/>
        <v>56</v>
      </c>
      <c r="C670" s="8" t="s">
        <v>364</v>
      </c>
      <c r="D670" s="28" t="s">
        <v>5</v>
      </c>
      <c r="E670" s="29">
        <v>1</v>
      </c>
      <c r="G670" s="59">
        <v>13473</v>
      </c>
      <c r="H670" s="60">
        <v>0</v>
      </c>
      <c r="I670" s="32"/>
      <c r="J670" s="33">
        <f t="shared" si="67"/>
        <v>13473</v>
      </c>
      <c r="K670" s="61">
        <f t="shared" si="68"/>
        <v>0</v>
      </c>
    </row>
    <row r="671" spans="1:11" ht="25.5" x14ac:dyDescent="0.2">
      <c r="A671" s="19" t="str">
        <f t="shared" si="65"/>
        <v>9.</v>
      </c>
      <c r="B671" s="20">
        <f t="shared" si="66"/>
        <v>57</v>
      </c>
      <c r="C671" s="8" t="s">
        <v>365</v>
      </c>
      <c r="D671" s="28" t="s">
        <v>5</v>
      </c>
      <c r="E671" s="29">
        <v>1</v>
      </c>
      <c r="G671" s="59">
        <v>6075</v>
      </c>
      <c r="H671" s="60">
        <v>0</v>
      </c>
      <c r="I671" s="32"/>
      <c r="J671" s="33">
        <f t="shared" si="67"/>
        <v>6075</v>
      </c>
      <c r="K671" s="61">
        <f t="shared" si="68"/>
        <v>0</v>
      </c>
    </row>
    <row r="672" spans="1:11" x14ac:dyDescent="0.2">
      <c r="A672" s="19" t="str">
        <f t="shared" si="65"/>
        <v>9.</v>
      </c>
      <c r="B672" s="20">
        <f t="shared" si="66"/>
        <v>58</v>
      </c>
      <c r="C672" s="8" t="s">
        <v>422</v>
      </c>
      <c r="D672" s="28" t="s">
        <v>5</v>
      </c>
      <c r="E672" s="29">
        <v>1</v>
      </c>
      <c r="G672" s="59">
        <v>1201.23</v>
      </c>
      <c r="H672" s="60">
        <v>0</v>
      </c>
      <c r="I672" s="32"/>
      <c r="J672" s="33">
        <f t="shared" si="67"/>
        <v>1201.23</v>
      </c>
      <c r="K672" s="61">
        <f t="shared" si="68"/>
        <v>0</v>
      </c>
    </row>
    <row r="673" spans="1:11" ht="38.25" x14ac:dyDescent="0.2">
      <c r="A673" s="19" t="str">
        <f t="shared" si="65"/>
        <v>9.</v>
      </c>
      <c r="B673" s="20">
        <f t="shared" si="66"/>
        <v>59</v>
      </c>
      <c r="C673" s="8" t="s">
        <v>647</v>
      </c>
      <c r="D673" s="28" t="s">
        <v>5</v>
      </c>
      <c r="E673" s="29">
        <v>2</v>
      </c>
      <c r="G673" s="59">
        <v>0</v>
      </c>
      <c r="H673" s="60">
        <v>0</v>
      </c>
      <c r="I673" s="32"/>
      <c r="J673" s="33">
        <f t="shared" si="67"/>
        <v>0</v>
      </c>
      <c r="K673" s="61">
        <f t="shared" si="68"/>
        <v>0</v>
      </c>
    </row>
    <row r="674" spans="1:11" ht="25.5" x14ac:dyDescent="0.2">
      <c r="A674" s="19" t="str">
        <f t="shared" si="65"/>
        <v>9.</v>
      </c>
      <c r="B674" s="20">
        <f t="shared" si="66"/>
        <v>60</v>
      </c>
      <c r="C674" s="8" t="s">
        <v>423</v>
      </c>
      <c r="D674" s="28" t="s">
        <v>5</v>
      </c>
      <c r="E674" s="29">
        <v>5</v>
      </c>
      <c r="G674" s="59">
        <v>2499.3900000000003</v>
      </c>
      <c r="H674" s="60">
        <v>0</v>
      </c>
      <c r="I674" s="32"/>
      <c r="J674" s="33">
        <f t="shared" si="67"/>
        <v>12496.95</v>
      </c>
      <c r="K674" s="61">
        <f t="shared" si="68"/>
        <v>0</v>
      </c>
    </row>
    <row r="675" spans="1:11" ht="25.5" x14ac:dyDescent="0.2">
      <c r="A675" s="19" t="str">
        <f t="shared" si="65"/>
        <v>9.</v>
      </c>
      <c r="B675" s="20">
        <f t="shared" si="66"/>
        <v>61</v>
      </c>
      <c r="C675" s="8" t="s">
        <v>424</v>
      </c>
      <c r="D675" s="28" t="s">
        <v>5</v>
      </c>
      <c r="E675" s="29">
        <v>6</v>
      </c>
      <c r="G675" s="59">
        <v>4407.0749999999998</v>
      </c>
      <c r="H675" s="60">
        <v>0</v>
      </c>
      <c r="I675" s="32"/>
      <c r="J675" s="33">
        <f t="shared" si="67"/>
        <v>26442.449999999997</v>
      </c>
      <c r="K675" s="61">
        <f t="shared" si="68"/>
        <v>0</v>
      </c>
    </row>
    <row r="676" spans="1:11" x14ac:dyDescent="0.2">
      <c r="A676" s="19" t="str">
        <f t="shared" si="65"/>
        <v>9.</v>
      </c>
      <c r="B676" s="20">
        <f t="shared" si="66"/>
        <v>62</v>
      </c>
      <c r="C676" s="8" t="s">
        <v>425</v>
      </c>
      <c r="D676" s="28" t="s">
        <v>5</v>
      </c>
      <c r="E676" s="29">
        <v>1</v>
      </c>
      <c r="G676" s="59">
        <v>4323.1050000000005</v>
      </c>
      <c r="H676" s="60">
        <v>0</v>
      </c>
      <c r="I676" s="32"/>
      <c r="J676" s="33">
        <f t="shared" si="67"/>
        <v>4323.1050000000005</v>
      </c>
      <c r="K676" s="61">
        <f t="shared" si="68"/>
        <v>0</v>
      </c>
    </row>
    <row r="677" spans="1:11" x14ac:dyDescent="0.2">
      <c r="A677" s="19" t="str">
        <f t="shared" si="65"/>
        <v>9.</v>
      </c>
      <c r="B677" s="20">
        <f t="shared" si="66"/>
        <v>63</v>
      </c>
      <c r="C677" s="8" t="s">
        <v>426</v>
      </c>
      <c r="D677" s="28" t="s">
        <v>5</v>
      </c>
      <c r="E677" s="29">
        <v>39</v>
      </c>
      <c r="G677" s="59">
        <v>66.554999999999993</v>
      </c>
      <c r="H677" s="60">
        <v>0</v>
      </c>
      <c r="I677" s="32"/>
      <c r="J677" s="33">
        <f t="shared" ref="J677:J696" si="69">E677*G677</f>
        <v>2595.6449999999995</v>
      </c>
      <c r="K677" s="61">
        <f t="shared" ref="K677:K696" si="70">E677*H677</f>
        <v>0</v>
      </c>
    </row>
    <row r="678" spans="1:11" x14ac:dyDescent="0.2">
      <c r="A678" s="19" t="str">
        <f t="shared" si="65"/>
        <v>9.</v>
      </c>
      <c r="B678" s="20">
        <f t="shared" si="66"/>
        <v>64</v>
      </c>
      <c r="C678" s="8" t="s">
        <v>427</v>
      </c>
      <c r="D678" s="28" t="s">
        <v>12</v>
      </c>
      <c r="E678" s="29">
        <v>1</v>
      </c>
      <c r="G678" s="59">
        <v>1709.1</v>
      </c>
      <c r="H678" s="60">
        <v>0</v>
      </c>
      <c r="I678" s="32"/>
      <c r="J678" s="33">
        <f t="shared" si="69"/>
        <v>1709.1</v>
      </c>
      <c r="K678" s="61">
        <f t="shared" si="70"/>
        <v>0</v>
      </c>
    </row>
    <row r="679" spans="1:11" ht="25.5" x14ac:dyDescent="0.2">
      <c r="A679" s="19" t="str">
        <f t="shared" ref="A679:A686" si="71">A678</f>
        <v>9.</v>
      </c>
      <c r="B679" s="20">
        <f t="shared" ref="B679:B686" si="72">B678+1</f>
        <v>65</v>
      </c>
      <c r="C679" s="8" t="s">
        <v>428</v>
      </c>
      <c r="D679" s="28" t="s">
        <v>5</v>
      </c>
      <c r="E679" s="29">
        <v>12</v>
      </c>
      <c r="G679" s="59">
        <v>288.22500000000002</v>
      </c>
      <c r="H679" s="60">
        <v>0</v>
      </c>
      <c r="I679" s="32"/>
      <c r="J679" s="33">
        <f t="shared" si="69"/>
        <v>3458.7000000000003</v>
      </c>
      <c r="K679" s="61">
        <f t="shared" si="70"/>
        <v>0</v>
      </c>
    </row>
    <row r="680" spans="1:11" ht="25.5" x14ac:dyDescent="0.2">
      <c r="A680" s="19" t="str">
        <f t="shared" si="71"/>
        <v>9.</v>
      </c>
      <c r="B680" s="20">
        <f t="shared" si="72"/>
        <v>66</v>
      </c>
      <c r="C680" s="8" t="s">
        <v>429</v>
      </c>
      <c r="D680" s="28" t="s">
        <v>5</v>
      </c>
      <c r="E680" s="29">
        <v>3</v>
      </c>
      <c r="G680" s="59">
        <v>288.22500000000002</v>
      </c>
      <c r="H680" s="60">
        <v>0</v>
      </c>
      <c r="I680" s="32"/>
      <c r="J680" s="33">
        <f t="shared" si="69"/>
        <v>864.67500000000007</v>
      </c>
      <c r="K680" s="61">
        <f t="shared" si="70"/>
        <v>0</v>
      </c>
    </row>
    <row r="681" spans="1:11" ht="25.5" x14ac:dyDescent="0.2">
      <c r="A681" s="19" t="str">
        <f t="shared" si="71"/>
        <v>9.</v>
      </c>
      <c r="B681" s="20">
        <f t="shared" si="72"/>
        <v>67</v>
      </c>
      <c r="C681" s="8" t="s">
        <v>430</v>
      </c>
      <c r="D681" s="28" t="s">
        <v>5</v>
      </c>
      <c r="E681" s="29">
        <v>6</v>
      </c>
      <c r="G681" s="59">
        <v>436.72500000000002</v>
      </c>
      <c r="H681" s="60">
        <v>0</v>
      </c>
      <c r="I681" s="32"/>
      <c r="J681" s="33">
        <f t="shared" si="69"/>
        <v>2620.3500000000004</v>
      </c>
      <c r="K681" s="61">
        <f t="shared" si="70"/>
        <v>0</v>
      </c>
    </row>
    <row r="682" spans="1:11" ht="25.5" x14ac:dyDescent="0.2">
      <c r="A682" s="19" t="str">
        <f t="shared" si="71"/>
        <v>9.</v>
      </c>
      <c r="B682" s="20">
        <f t="shared" si="72"/>
        <v>68</v>
      </c>
      <c r="C682" s="8" t="s">
        <v>431</v>
      </c>
      <c r="D682" s="28" t="s">
        <v>5</v>
      </c>
      <c r="E682" s="29">
        <v>12</v>
      </c>
      <c r="G682" s="59">
        <v>451.16999999999996</v>
      </c>
      <c r="H682" s="60">
        <v>0</v>
      </c>
      <c r="I682" s="32"/>
      <c r="J682" s="33">
        <f t="shared" si="69"/>
        <v>5414.0399999999991</v>
      </c>
      <c r="K682" s="61">
        <f t="shared" si="70"/>
        <v>0</v>
      </c>
    </row>
    <row r="683" spans="1:11" x14ac:dyDescent="0.2">
      <c r="A683" s="19" t="str">
        <f t="shared" si="71"/>
        <v>9.</v>
      </c>
      <c r="B683" s="20">
        <f t="shared" si="72"/>
        <v>69</v>
      </c>
      <c r="C683" s="8" t="s">
        <v>432</v>
      </c>
      <c r="D683" s="28" t="s">
        <v>5</v>
      </c>
      <c r="E683" s="29">
        <v>3</v>
      </c>
      <c r="G683" s="59">
        <v>325.89</v>
      </c>
      <c r="H683" s="60">
        <v>0</v>
      </c>
      <c r="I683" s="32"/>
      <c r="J683" s="33">
        <f t="shared" si="69"/>
        <v>977.67</v>
      </c>
      <c r="K683" s="61">
        <f t="shared" si="70"/>
        <v>0</v>
      </c>
    </row>
    <row r="684" spans="1:11" ht="27" x14ac:dyDescent="0.2">
      <c r="A684" s="19" t="str">
        <f t="shared" si="71"/>
        <v>9.</v>
      </c>
      <c r="B684" s="20">
        <f t="shared" si="72"/>
        <v>70</v>
      </c>
      <c r="C684" s="8" t="s">
        <v>248</v>
      </c>
      <c r="D684" s="28" t="s">
        <v>5</v>
      </c>
      <c r="E684" s="29">
        <v>1</v>
      </c>
      <c r="G684" s="59">
        <v>486</v>
      </c>
      <c r="H684" s="60">
        <v>0</v>
      </c>
      <c r="I684" s="32"/>
      <c r="J684" s="33">
        <f t="shared" si="69"/>
        <v>486</v>
      </c>
      <c r="K684" s="61">
        <f t="shared" si="70"/>
        <v>0</v>
      </c>
    </row>
    <row r="685" spans="1:11" ht="27" x14ac:dyDescent="0.2">
      <c r="A685" s="19" t="str">
        <f t="shared" si="71"/>
        <v>9.</v>
      </c>
      <c r="B685" s="20">
        <f t="shared" si="72"/>
        <v>71</v>
      </c>
      <c r="C685" s="8" t="s">
        <v>379</v>
      </c>
      <c r="D685" s="28" t="s">
        <v>5</v>
      </c>
      <c r="E685" s="29">
        <v>5</v>
      </c>
      <c r="G685" s="59">
        <v>715.5</v>
      </c>
      <c r="H685" s="60">
        <v>0</v>
      </c>
      <c r="I685" s="32"/>
      <c r="J685" s="33">
        <f t="shared" si="69"/>
        <v>3577.5</v>
      </c>
      <c r="K685" s="61">
        <f t="shared" si="70"/>
        <v>0</v>
      </c>
    </row>
    <row r="686" spans="1:11" ht="27" x14ac:dyDescent="0.2">
      <c r="A686" s="19" t="str">
        <f t="shared" si="71"/>
        <v>9.</v>
      </c>
      <c r="B686" s="20">
        <f t="shared" si="72"/>
        <v>72</v>
      </c>
      <c r="C686" s="8" t="s">
        <v>249</v>
      </c>
      <c r="D686" s="28" t="s">
        <v>5</v>
      </c>
      <c r="E686" s="29">
        <v>3</v>
      </c>
      <c r="G686" s="59">
        <v>405</v>
      </c>
      <c r="H686" s="60">
        <v>0</v>
      </c>
      <c r="I686" s="32"/>
      <c r="J686" s="33">
        <f t="shared" si="69"/>
        <v>1215</v>
      </c>
      <c r="K686" s="61">
        <f t="shared" si="70"/>
        <v>0</v>
      </c>
    </row>
    <row r="687" spans="1:11" ht="27" x14ac:dyDescent="0.2">
      <c r="A687" s="19" t="str">
        <f t="shared" ref="A687:A695" si="73">A686</f>
        <v>9.</v>
      </c>
      <c r="B687" s="20">
        <f t="shared" ref="B687:B696" si="74">B686+1</f>
        <v>73</v>
      </c>
      <c r="C687" s="8" t="s">
        <v>250</v>
      </c>
      <c r="D687" s="28" t="s">
        <v>5</v>
      </c>
      <c r="E687" s="29">
        <v>27</v>
      </c>
      <c r="G687" s="59">
        <v>54</v>
      </c>
      <c r="H687" s="60">
        <v>0</v>
      </c>
      <c r="I687" s="32"/>
      <c r="J687" s="33">
        <f t="shared" si="69"/>
        <v>1458</v>
      </c>
      <c r="K687" s="61">
        <f t="shared" si="70"/>
        <v>0</v>
      </c>
    </row>
    <row r="688" spans="1:11" ht="14.25" x14ac:dyDescent="0.2">
      <c r="A688" s="19" t="str">
        <f t="shared" si="73"/>
        <v>9.</v>
      </c>
      <c r="B688" s="20">
        <f t="shared" si="74"/>
        <v>74</v>
      </c>
      <c r="C688" s="8" t="s">
        <v>433</v>
      </c>
      <c r="D688" s="28" t="s">
        <v>5</v>
      </c>
      <c r="E688" s="29">
        <v>4</v>
      </c>
      <c r="G688" s="59">
        <v>9.3150000000000013</v>
      </c>
      <c r="H688" s="60">
        <v>0</v>
      </c>
      <c r="I688" s="32"/>
      <c r="J688" s="33">
        <f t="shared" si="69"/>
        <v>37.260000000000005</v>
      </c>
      <c r="K688" s="61">
        <f t="shared" si="70"/>
        <v>0</v>
      </c>
    </row>
    <row r="689" spans="1:11" ht="14.25" x14ac:dyDescent="0.2">
      <c r="A689" s="19" t="str">
        <f t="shared" si="73"/>
        <v>9.</v>
      </c>
      <c r="B689" s="20">
        <f t="shared" si="74"/>
        <v>75</v>
      </c>
      <c r="C689" s="8" t="s">
        <v>434</v>
      </c>
      <c r="D689" s="28" t="s">
        <v>5</v>
      </c>
      <c r="E689" s="29">
        <v>14</v>
      </c>
      <c r="G689" s="59">
        <v>9.3150000000000013</v>
      </c>
      <c r="H689" s="60">
        <v>0</v>
      </c>
      <c r="I689" s="32"/>
      <c r="J689" s="33">
        <f t="shared" si="69"/>
        <v>130.41000000000003</v>
      </c>
      <c r="K689" s="61">
        <f t="shared" si="70"/>
        <v>0</v>
      </c>
    </row>
    <row r="690" spans="1:11" x14ac:dyDescent="0.2">
      <c r="A690" s="19" t="str">
        <f t="shared" si="73"/>
        <v>9.</v>
      </c>
      <c r="B690" s="20">
        <f t="shared" si="74"/>
        <v>76</v>
      </c>
      <c r="C690" s="8" t="s">
        <v>435</v>
      </c>
      <c r="D690" s="28" t="s">
        <v>5</v>
      </c>
      <c r="E690" s="29">
        <v>2</v>
      </c>
      <c r="G690" s="59">
        <v>71.55</v>
      </c>
      <c r="H690" s="60">
        <v>0</v>
      </c>
      <c r="I690" s="32"/>
      <c r="J690" s="33">
        <f t="shared" si="69"/>
        <v>143.1</v>
      </c>
      <c r="K690" s="61">
        <f t="shared" si="70"/>
        <v>0</v>
      </c>
    </row>
    <row r="691" spans="1:11" ht="25.5" x14ac:dyDescent="0.2">
      <c r="A691" s="19" t="str">
        <f t="shared" si="73"/>
        <v>9.</v>
      </c>
      <c r="B691" s="20">
        <f t="shared" si="74"/>
        <v>77</v>
      </c>
      <c r="C691" s="8" t="s">
        <v>436</v>
      </c>
      <c r="D691" s="28" t="s">
        <v>5</v>
      </c>
      <c r="E691" s="29">
        <v>2</v>
      </c>
      <c r="G691" s="59">
        <v>8.1</v>
      </c>
      <c r="H691" s="60">
        <v>0</v>
      </c>
      <c r="I691" s="32"/>
      <c r="J691" s="33">
        <f t="shared" si="69"/>
        <v>16.2</v>
      </c>
      <c r="K691" s="61">
        <f t="shared" si="70"/>
        <v>0</v>
      </c>
    </row>
    <row r="692" spans="1:11" ht="25.5" x14ac:dyDescent="0.2">
      <c r="A692" s="19" t="str">
        <f t="shared" si="73"/>
        <v>9.</v>
      </c>
      <c r="B692" s="20">
        <f t="shared" si="74"/>
        <v>78</v>
      </c>
      <c r="C692" s="8" t="s">
        <v>302</v>
      </c>
      <c r="D692" s="28" t="s">
        <v>35</v>
      </c>
      <c r="E692" s="29">
        <v>24</v>
      </c>
      <c r="G692" s="59">
        <v>1802.25</v>
      </c>
      <c r="H692" s="60">
        <v>0</v>
      </c>
      <c r="I692" s="32"/>
      <c r="J692" s="33">
        <f t="shared" si="69"/>
        <v>43254</v>
      </c>
      <c r="K692" s="61">
        <f t="shared" si="70"/>
        <v>0</v>
      </c>
    </row>
    <row r="693" spans="1:11" x14ac:dyDescent="0.2">
      <c r="A693" s="19" t="str">
        <f t="shared" si="73"/>
        <v>9.</v>
      </c>
      <c r="B693" s="20">
        <f t="shared" si="74"/>
        <v>79</v>
      </c>
      <c r="C693" s="8" t="s">
        <v>383</v>
      </c>
      <c r="D693" s="28" t="s">
        <v>35</v>
      </c>
      <c r="E693" s="29">
        <v>16</v>
      </c>
      <c r="G693" s="59">
        <v>1093.5</v>
      </c>
      <c r="H693" s="60">
        <v>0</v>
      </c>
      <c r="I693" s="32"/>
      <c r="J693" s="33">
        <f t="shared" si="69"/>
        <v>17496</v>
      </c>
      <c r="K693" s="61">
        <f t="shared" si="70"/>
        <v>0</v>
      </c>
    </row>
    <row r="694" spans="1:11" x14ac:dyDescent="0.2">
      <c r="A694" s="19" t="str">
        <f t="shared" si="73"/>
        <v>9.</v>
      </c>
      <c r="B694" s="20">
        <f t="shared" si="74"/>
        <v>80</v>
      </c>
      <c r="C694" s="8" t="s">
        <v>303</v>
      </c>
      <c r="D694" s="28" t="s">
        <v>35</v>
      </c>
      <c r="E694" s="29">
        <v>58</v>
      </c>
      <c r="G694" s="59">
        <v>911.25</v>
      </c>
      <c r="H694" s="60">
        <v>0</v>
      </c>
      <c r="I694" s="32"/>
      <c r="J694" s="33">
        <f t="shared" si="69"/>
        <v>52852.5</v>
      </c>
      <c r="K694" s="61">
        <f t="shared" si="70"/>
        <v>0</v>
      </c>
    </row>
    <row r="695" spans="1:11" ht="76.5" x14ac:dyDescent="0.2">
      <c r="A695" s="19" t="str">
        <f t="shared" si="73"/>
        <v>9.</v>
      </c>
      <c r="B695" s="20">
        <f t="shared" si="74"/>
        <v>81</v>
      </c>
      <c r="C695" s="22" t="s">
        <v>464</v>
      </c>
      <c r="D695" s="28" t="s">
        <v>12</v>
      </c>
      <c r="E695" s="29">
        <v>1</v>
      </c>
      <c r="G695" s="59">
        <v>0</v>
      </c>
      <c r="H695" s="60">
        <v>0</v>
      </c>
      <c r="I695" s="32"/>
      <c r="J695" s="33">
        <f t="shared" si="69"/>
        <v>0</v>
      </c>
      <c r="K695" s="61">
        <f t="shared" si="70"/>
        <v>0</v>
      </c>
    </row>
    <row r="696" spans="1:11" s="38" customFormat="1" x14ac:dyDescent="0.2">
      <c r="A696" s="30" t="str">
        <f>A694</f>
        <v>9.</v>
      </c>
      <c r="B696" s="31">
        <f t="shared" si="74"/>
        <v>82</v>
      </c>
      <c r="C696" s="27" t="s">
        <v>644</v>
      </c>
      <c r="D696" s="28" t="s">
        <v>44</v>
      </c>
      <c r="E696" s="29">
        <v>400</v>
      </c>
      <c r="G696" s="59">
        <v>0</v>
      </c>
      <c r="H696" s="60">
        <v>280</v>
      </c>
      <c r="I696" s="32"/>
      <c r="J696" s="33">
        <f t="shared" si="69"/>
        <v>0</v>
      </c>
      <c r="K696" s="61">
        <f t="shared" si="70"/>
        <v>112000</v>
      </c>
    </row>
    <row r="697" spans="1:11" x14ac:dyDescent="0.2">
      <c r="A697" s="19"/>
      <c r="B697" s="20"/>
      <c r="C697" s="8"/>
      <c r="D697" s="28"/>
      <c r="E697" s="26"/>
      <c r="G697" s="59">
        <v>0</v>
      </c>
      <c r="H697" s="60">
        <v>0</v>
      </c>
      <c r="I697" s="32"/>
      <c r="J697" s="62">
        <f>SUM(J613:J696)</f>
        <v>813514.85999999964</v>
      </c>
      <c r="K697" s="63">
        <f>SUM(K613:K696)</f>
        <v>112000</v>
      </c>
    </row>
    <row r="698" spans="1:11" x14ac:dyDescent="0.2">
      <c r="A698" s="17" t="s">
        <v>20</v>
      </c>
      <c r="B698" s="20"/>
      <c r="C698" s="24" t="s">
        <v>386</v>
      </c>
      <c r="D698" s="28"/>
      <c r="E698" s="26"/>
      <c r="G698" s="59">
        <v>0</v>
      </c>
      <c r="H698" s="60">
        <v>0</v>
      </c>
      <c r="I698" s="32"/>
      <c r="J698" s="64"/>
      <c r="K698" s="65">
        <f>SUM(J697:K697)</f>
        <v>925514.85999999964</v>
      </c>
    </row>
    <row r="699" spans="1:11" x14ac:dyDescent="0.2">
      <c r="A699" s="19"/>
      <c r="B699" s="20"/>
      <c r="C699" s="8"/>
      <c r="D699" s="28"/>
      <c r="E699" s="26"/>
      <c r="G699" s="59">
        <v>0</v>
      </c>
      <c r="H699" s="60">
        <v>0</v>
      </c>
      <c r="I699" s="32"/>
      <c r="J699" s="33"/>
      <c r="K699" s="61"/>
    </row>
    <row r="700" spans="1:11" x14ac:dyDescent="0.2">
      <c r="A700" s="19"/>
      <c r="B700" s="20"/>
      <c r="C700" s="8"/>
      <c r="D700" s="28"/>
      <c r="E700" s="26"/>
      <c r="G700" s="59">
        <v>0</v>
      </c>
      <c r="H700" s="60">
        <v>0</v>
      </c>
      <c r="I700" s="32"/>
      <c r="J700" s="33"/>
      <c r="K700" s="61"/>
    </row>
    <row r="701" spans="1:11" x14ac:dyDescent="0.2">
      <c r="A701" s="19"/>
      <c r="B701" s="20"/>
      <c r="C701" s="8"/>
      <c r="D701" s="28"/>
      <c r="E701" s="26"/>
      <c r="G701" s="59">
        <v>0</v>
      </c>
      <c r="H701" s="60">
        <v>0</v>
      </c>
      <c r="I701" s="32"/>
      <c r="J701" s="33"/>
      <c r="K701" s="61"/>
    </row>
    <row r="702" spans="1:11" x14ac:dyDescent="0.2">
      <c r="A702" s="19"/>
      <c r="B702" s="20"/>
      <c r="C702" s="8"/>
      <c r="D702" s="28"/>
      <c r="E702" s="26"/>
      <c r="G702" s="59">
        <v>0</v>
      </c>
      <c r="H702" s="60">
        <v>0</v>
      </c>
      <c r="I702" s="32"/>
      <c r="J702" s="33"/>
      <c r="K702" s="61"/>
    </row>
    <row r="703" spans="1:11" x14ac:dyDescent="0.2">
      <c r="A703" s="19"/>
      <c r="B703" s="20"/>
      <c r="C703" s="8"/>
      <c r="D703" s="28"/>
      <c r="E703" s="26"/>
      <c r="G703" s="59">
        <v>0</v>
      </c>
      <c r="H703" s="60">
        <v>0</v>
      </c>
      <c r="I703" s="32"/>
      <c r="J703" s="33"/>
      <c r="K703" s="61"/>
    </row>
    <row r="704" spans="1:11" ht="25.5" x14ac:dyDescent="0.2">
      <c r="A704" s="17" t="s">
        <v>23</v>
      </c>
      <c r="B704" s="18">
        <v>0</v>
      </c>
      <c r="C704" s="14" t="s">
        <v>438</v>
      </c>
      <c r="D704" s="28"/>
      <c r="E704" s="29"/>
      <c r="G704" s="59">
        <v>0</v>
      </c>
      <c r="H704" s="60">
        <v>0</v>
      </c>
      <c r="I704" s="32"/>
      <c r="J704" s="57"/>
      <c r="K704" s="58"/>
    </row>
    <row r="705" spans="1:11" ht="25.5" x14ac:dyDescent="0.2">
      <c r="A705" s="19" t="str">
        <f t="shared" ref="A705:A768" si="75">A704</f>
        <v>10.</v>
      </c>
      <c r="B705" s="20">
        <f t="shared" ref="B705:B768" si="76">B704+1</f>
        <v>1</v>
      </c>
      <c r="C705" s="8" t="s">
        <v>313</v>
      </c>
      <c r="D705" s="28" t="s">
        <v>5</v>
      </c>
      <c r="E705" s="29">
        <v>6</v>
      </c>
      <c r="G705" s="59">
        <v>12413.52</v>
      </c>
      <c r="H705" s="60">
        <v>0</v>
      </c>
      <c r="I705" s="32"/>
      <c r="J705" s="33">
        <f t="shared" ref="J705:J736" si="77">E705*G705</f>
        <v>74481.119999999995</v>
      </c>
      <c r="K705" s="61">
        <f t="shared" ref="K705:K736" si="78">E705*H705</f>
        <v>0</v>
      </c>
    </row>
    <row r="706" spans="1:11" x14ac:dyDescent="0.2">
      <c r="A706" s="19" t="str">
        <f t="shared" si="75"/>
        <v>10.</v>
      </c>
      <c r="B706" s="20">
        <f t="shared" si="76"/>
        <v>2</v>
      </c>
      <c r="C706" s="8" t="s">
        <v>189</v>
      </c>
      <c r="D706" s="28" t="s">
        <v>12</v>
      </c>
      <c r="E706" s="29">
        <v>6</v>
      </c>
      <c r="G706" s="59">
        <v>930.15</v>
      </c>
      <c r="H706" s="60">
        <v>0</v>
      </c>
      <c r="I706" s="32"/>
      <c r="J706" s="33">
        <f t="shared" si="77"/>
        <v>5580.9</v>
      </c>
      <c r="K706" s="61">
        <f t="shared" si="78"/>
        <v>0</v>
      </c>
    </row>
    <row r="707" spans="1:11" x14ac:dyDescent="0.2">
      <c r="A707" s="19" t="str">
        <f t="shared" si="75"/>
        <v>10.</v>
      </c>
      <c r="B707" s="20">
        <f t="shared" si="76"/>
        <v>3</v>
      </c>
      <c r="C707" s="8" t="s">
        <v>314</v>
      </c>
      <c r="D707" s="28" t="s">
        <v>12</v>
      </c>
      <c r="E707" s="29">
        <v>1</v>
      </c>
      <c r="G707" s="59">
        <v>2833.1099999999997</v>
      </c>
      <c r="H707" s="60">
        <v>0</v>
      </c>
      <c r="I707" s="32"/>
      <c r="J707" s="33">
        <f t="shared" si="77"/>
        <v>2833.1099999999997</v>
      </c>
      <c r="K707" s="61">
        <f t="shared" si="78"/>
        <v>0</v>
      </c>
    </row>
    <row r="708" spans="1:11" ht="25.5" x14ac:dyDescent="0.2">
      <c r="A708" s="19" t="str">
        <f t="shared" si="75"/>
        <v>10.</v>
      </c>
      <c r="B708" s="20">
        <f t="shared" si="76"/>
        <v>4</v>
      </c>
      <c r="C708" s="8" t="s">
        <v>315</v>
      </c>
      <c r="D708" s="28" t="s">
        <v>12</v>
      </c>
      <c r="E708" s="29">
        <v>6</v>
      </c>
      <c r="G708" s="59">
        <v>779.625</v>
      </c>
      <c r="H708" s="60">
        <v>0</v>
      </c>
      <c r="I708" s="32"/>
      <c r="J708" s="33">
        <f t="shared" si="77"/>
        <v>4677.75</v>
      </c>
      <c r="K708" s="61">
        <f t="shared" si="78"/>
        <v>0</v>
      </c>
    </row>
    <row r="709" spans="1:11" ht="25.5" x14ac:dyDescent="0.2">
      <c r="A709" s="19" t="str">
        <f t="shared" si="75"/>
        <v>10.</v>
      </c>
      <c r="B709" s="20">
        <f t="shared" si="76"/>
        <v>5</v>
      </c>
      <c r="C709" s="8" t="s">
        <v>316</v>
      </c>
      <c r="D709" s="28" t="s">
        <v>12</v>
      </c>
      <c r="E709" s="29">
        <v>6</v>
      </c>
      <c r="G709" s="59">
        <v>244.755</v>
      </c>
      <c r="H709" s="60">
        <v>0</v>
      </c>
      <c r="I709" s="32"/>
      <c r="J709" s="33">
        <f t="shared" si="77"/>
        <v>1468.53</v>
      </c>
      <c r="K709" s="61">
        <f t="shared" si="78"/>
        <v>0</v>
      </c>
    </row>
    <row r="710" spans="1:11" x14ac:dyDescent="0.2">
      <c r="A710" s="19" t="str">
        <f t="shared" si="75"/>
        <v>10.</v>
      </c>
      <c r="B710" s="20">
        <f t="shared" si="76"/>
        <v>6</v>
      </c>
      <c r="C710" s="8" t="s">
        <v>317</v>
      </c>
      <c r="D710" s="28" t="s">
        <v>5</v>
      </c>
      <c r="E710" s="29">
        <v>6</v>
      </c>
      <c r="G710" s="59">
        <v>732.375</v>
      </c>
      <c r="H710" s="60">
        <v>0</v>
      </c>
      <c r="I710" s="32"/>
      <c r="J710" s="33">
        <f t="shared" si="77"/>
        <v>4394.25</v>
      </c>
      <c r="K710" s="61">
        <f t="shared" si="78"/>
        <v>0</v>
      </c>
    </row>
    <row r="711" spans="1:11" ht="25.5" x14ac:dyDescent="0.2">
      <c r="A711" s="19" t="str">
        <f t="shared" si="75"/>
        <v>10.</v>
      </c>
      <c r="B711" s="20">
        <f t="shared" si="76"/>
        <v>7</v>
      </c>
      <c r="C711" s="8" t="s">
        <v>318</v>
      </c>
      <c r="D711" s="28" t="s">
        <v>12</v>
      </c>
      <c r="E711" s="29">
        <v>6</v>
      </c>
      <c r="G711" s="59">
        <v>489.51</v>
      </c>
      <c r="H711" s="60">
        <v>0</v>
      </c>
      <c r="I711" s="32"/>
      <c r="J711" s="33">
        <f t="shared" si="77"/>
        <v>2937.06</v>
      </c>
      <c r="K711" s="61">
        <f t="shared" si="78"/>
        <v>0</v>
      </c>
    </row>
    <row r="712" spans="1:11" x14ac:dyDescent="0.2">
      <c r="A712" s="19" t="str">
        <f t="shared" si="75"/>
        <v>10.</v>
      </c>
      <c r="B712" s="20">
        <f t="shared" si="76"/>
        <v>8</v>
      </c>
      <c r="C712" s="8" t="s">
        <v>194</v>
      </c>
      <c r="D712" s="28" t="s">
        <v>12</v>
      </c>
      <c r="E712" s="29">
        <v>6</v>
      </c>
      <c r="G712" s="59">
        <v>282.55500000000001</v>
      </c>
      <c r="H712" s="60">
        <v>0</v>
      </c>
      <c r="I712" s="32"/>
      <c r="J712" s="33">
        <f t="shared" si="77"/>
        <v>1695.33</v>
      </c>
      <c r="K712" s="61">
        <f t="shared" si="78"/>
        <v>0</v>
      </c>
    </row>
    <row r="713" spans="1:11" x14ac:dyDescent="0.2">
      <c r="A713" s="19" t="str">
        <f t="shared" si="75"/>
        <v>10.</v>
      </c>
      <c r="B713" s="20">
        <f t="shared" si="76"/>
        <v>9</v>
      </c>
      <c r="C713" s="8" t="s">
        <v>319</v>
      </c>
      <c r="D713" s="28" t="s">
        <v>5</v>
      </c>
      <c r="E713" s="29">
        <v>6</v>
      </c>
      <c r="G713" s="59">
        <v>686.06999999999994</v>
      </c>
      <c r="H713" s="60">
        <v>0</v>
      </c>
      <c r="I713" s="32"/>
      <c r="J713" s="33">
        <f t="shared" si="77"/>
        <v>4116.42</v>
      </c>
      <c r="K713" s="61">
        <f t="shared" si="78"/>
        <v>0</v>
      </c>
    </row>
    <row r="714" spans="1:11" x14ac:dyDescent="0.2">
      <c r="A714" s="19" t="str">
        <f t="shared" si="75"/>
        <v>10.</v>
      </c>
      <c r="B714" s="20">
        <f t="shared" si="76"/>
        <v>10</v>
      </c>
      <c r="C714" s="8" t="s">
        <v>196</v>
      </c>
      <c r="D714" s="28" t="s">
        <v>5</v>
      </c>
      <c r="E714" s="29">
        <v>6</v>
      </c>
      <c r="G714" s="59">
        <v>432.81</v>
      </c>
      <c r="H714" s="60">
        <v>0</v>
      </c>
      <c r="I714" s="32"/>
      <c r="J714" s="33">
        <f t="shared" si="77"/>
        <v>2596.86</v>
      </c>
      <c r="K714" s="61">
        <f t="shared" si="78"/>
        <v>0</v>
      </c>
    </row>
    <row r="715" spans="1:11" x14ac:dyDescent="0.2">
      <c r="A715" s="19" t="str">
        <f t="shared" si="75"/>
        <v>10.</v>
      </c>
      <c r="B715" s="20">
        <f t="shared" si="76"/>
        <v>11</v>
      </c>
      <c r="C715" s="8" t="s">
        <v>197</v>
      </c>
      <c r="D715" s="28" t="s">
        <v>5</v>
      </c>
      <c r="E715" s="29">
        <v>6</v>
      </c>
      <c r="G715" s="59">
        <v>2553.3900000000003</v>
      </c>
      <c r="H715" s="60">
        <v>0</v>
      </c>
      <c r="I715" s="32"/>
      <c r="J715" s="33">
        <f t="shared" si="77"/>
        <v>15320.340000000002</v>
      </c>
      <c r="K715" s="61">
        <f t="shared" si="78"/>
        <v>0</v>
      </c>
    </row>
    <row r="716" spans="1:11" x14ac:dyDescent="0.2">
      <c r="A716" s="19" t="str">
        <f t="shared" si="75"/>
        <v>10.</v>
      </c>
      <c r="B716" s="20">
        <f t="shared" si="76"/>
        <v>12</v>
      </c>
      <c r="C716" s="8" t="s">
        <v>199</v>
      </c>
      <c r="D716" s="28" t="s">
        <v>12</v>
      </c>
      <c r="E716" s="29">
        <v>10</v>
      </c>
      <c r="G716" s="59">
        <v>170.1</v>
      </c>
      <c r="H716" s="60">
        <v>0</v>
      </c>
      <c r="I716" s="32"/>
      <c r="J716" s="33">
        <f t="shared" si="77"/>
        <v>1701</v>
      </c>
      <c r="K716" s="61">
        <f t="shared" si="78"/>
        <v>0</v>
      </c>
    </row>
    <row r="717" spans="1:11" x14ac:dyDescent="0.2">
      <c r="A717" s="19" t="str">
        <f t="shared" si="75"/>
        <v>10.</v>
      </c>
      <c r="B717" s="20">
        <f t="shared" si="76"/>
        <v>13</v>
      </c>
      <c r="C717" s="8" t="s">
        <v>198</v>
      </c>
      <c r="D717" s="28" t="s">
        <v>5</v>
      </c>
      <c r="E717" s="29">
        <v>6</v>
      </c>
      <c r="G717" s="59">
        <v>750.32999999999993</v>
      </c>
      <c r="H717" s="60">
        <v>0</v>
      </c>
      <c r="I717" s="32"/>
      <c r="J717" s="33">
        <f t="shared" si="77"/>
        <v>4501.9799999999996</v>
      </c>
      <c r="K717" s="61">
        <f t="shared" si="78"/>
        <v>0</v>
      </c>
    </row>
    <row r="718" spans="1:11" x14ac:dyDescent="0.2">
      <c r="A718" s="19" t="str">
        <f t="shared" si="75"/>
        <v>10.</v>
      </c>
      <c r="B718" s="20">
        <f t="shared" si="76"/>
        <v>14</v>
      </c>
      <c r="C718" s="8" t="s">
        <v>200</v>
      </c>
      <c r="D718" s="28" t="s">
        <v>12</v>
      </c>
      <c r="E718" s="29">
        <v>10</v>
      </c>
      <c r="G718" s="59">
        <v>89.775000000000006</v>
      </c>
      <c r="H718" s="60">
        <v>0</v>
      </c>
      <c r="I718" s="32"/>
      <c r="J718" s="33">
        <f t="shared" si="77"/>
        <v>897.75</v>
      </c>
      <c r="K718" s="61">
        <f t="shared" si="78"/>
        <v>0</v>
      </c>
    </row>
    <row r="719" spans="1:11" ht="25.5" x14ac:dyDescent="0.2">
      <c r="A719" s="19" t="str">
        <f t="shared" si="75"/>
        <v>10.</v>
      </c>
      <c r="B719" s="20">
        <f t="shared" si="76"/>
        <v>15</v>
      </c>
      <c r="C719" s="8" t="s">
        <v>387</v>
      </c>
      <c r="D719" s="28" t="s">
        <v>5</v>
      </c>
      <c r="E719" s="29">
        <v>1</v>
      </c>
      <c r="G719" s="59">
        <v>121957.65</v>
      </c>
      <c r="H719" s="60">
        <v>0</v>
      </c>
      <c r="I719" s="32"/>
      <c r="J719" s="33">
        <f t="shared" si="77"/>
        <v>121957.65</v>
      </c>
      <c r="K719" s="61">
        <f t="shared" si="78"/>
        <v>0</v>
      </c>
    </row>
    <row r="720" spans="1:11" x14ac:dyDescent="0.2">
      <c r="A720" s="19" t="str">
        <f t="shared" si="75"/>
        <v>10.</v>
      </c>
      <c r="B720" s="20">
        <f t="shared" si="76"/>
        <v>16</v>
      </c>
      <c r="C720" s="8" t="s">
        <v>388</v>
      </c>
      <c r="D720" s="28" t="s">
        <v>5</v>
      </c>
      <c r="E720" s="29">
        <v>1</v>
      </c>
      <c r="G720" s="59">
        <v>33692.22</v>
      </c>
      <c r="H720" s="60">
        <v>0</v>
      </c>
      <c r="I720" s="32"/>
      <c r="J720" s="33">
        <f t="shared" si="77"/>
        <v>33692.22</v>
      </c>
      <c r="K720" s="61">
        <f t="shared" si="78"/>
        <v>0</v>
      </c>
    </row>
    <row r="721" spans="1:11" ht="25.5" x14ac:dyDescent="0.2">
      <c r="A721" s="19" t="str">
        <f t="shared" si="75"/>
        <v>10.</v>
      </c>
      <c r="B721" s="20">
        <f t="shared" si="76"/>
        <v>17</v>
      </c>
      <c r="C721" s="8" t="s">
        <v>389</v>
      </c>
      <c r="D721" s="28" t="s">
        <v>5</v>
      </c>
      <c r="E721" s="29">
        <v>1</v>
      </c>
      <c r="G721" s="59">
        <v>26637.39</v>
      </c>
      <c r="H721" s="60">
        <v>0</v>
      </c>
      <c r="I721" s="32"/>
      <c r="J721" s="33">
        <f t="shared" si="77"/>
        <v>26637.39</v>
      </c>
      <c r="K721" s="61">
        <f t="shared" si="78"/>
        <v>0</v>
      </c>
    </row>
    <row r="722" spans="1:11" x14ac:dyDescent="0.2">
      <c r="A722" s="19" t="str">
        <f t="shared" si="75"/>
        <v>10.</v>
      </c>
      <c r="B722" s="20">
        <f t="shared" si="76"/>
        <v>18</v>
      </c>
      <c r="C722" s="8" t="s">
        <v>390</v>
      </c>
      <c r="D722" s="28" t="s">
        <v>5</v>
      </c>
      <c r="E722" s="29">
        <v>1</v>
      </c>
      <c r="G722" s="59">
        <v>4779</v>
      </c>
      <c r="H722" s="60">
        <v>0</v>
      </c>
      <c r="I722" s="32"/>
      <c r="J722" s="33">
        <f t="shared" si="77"/>
        <v>4779</v>
      </c>
      <c r="K722" s="61">
        <f t="shared" si="78"/>
        <v>0</v>
      </c>
    </row>
    <row r="723" spans="1:11" x14ac:dyDescent="0.2">
      <c r="A723" s="19" t="str">
        <f t="shared" si="75"/>
        <v>10.</v>
      </c>
      <c r="B723" s="20">
        <f t="shared" si="76"/>
        <v>19</v>
      </c>
      <c r="C723" s="8" t="s">
        <v>391</v>
      </c>
      <c r="D723" s="28" t="s">
        <v>5</v>
      </c>
      <c r="E723" s="29">
        <v>1</v>
      </c>
      <c r="G723" s="59">
        <v>3605.9849999999997</v>
      </c>
      <c r="H723" s="60">
        <v>0</v>
      </c>
      <c r="I723" s="32"/>
      <c r="J723" s="33">
        <f t="shared" si="77"/>
        <v>3605.9849999999997</v>
      </c>
      <c r="K723" s="61">
        <f t="shared" si="78"/>
        <v>0</v>
      </c>
    </row>
    <row r="724" spans="1:11" ht="25.5" x14ac:dyDescent="0.2">
      <c r="A724" s="19" t="str">
        <f t="shared" si="75"/>
        <v>10.</v>
      </c>
      <c r="B724" s="20">
        <f t="shared" si="76"/>
        <v>20</v>
      </c>
      <c r="C724" s="8" t="s">
        <v>392</v>
      </c>
      <c r="D724" s="28" t="s">
        <v>5</v>
      </c>
      <c r="E724" s="29">
        <v>4</v>
      </c>
      <c r="G724" s="59">
        <v>25411.32</v>
      </c>
      <c r="H724" s="60">
        <v>0</v>
      </c>
      <c r="I724" s="32"/>
      <c r="J724" s="33">
        <f t="shared" si="77"/>
        <v>101645.28</v>
      </c>
      <c r="K724" s="61">
        <f t="shared" si="78"/>
        <v>0</v>
      </c>
    </row>
    <row r="725" spans="1:11" ht="25.5" x14ac:dyDescent="0.2">
      <c r="A725" s="19" t="str">
        <f t="shared" si="75"/>
        <v>10.</v>
      </c>
      <c r="B725" s="20">
        <f t="shared" si="76"/>
        <v>21</v>
      </c>
      <c r="C725" s="8" t="s">
        <v>440</v>
      </c>
      <c r="D725" s="28" t="s">
        <v>5</v>
      </c>
      <c r="E725" s="29">
        <v>3</v>
      </c>
      <c r="G725" s="59">
        <v>39656.79</v>
      </c>
      <c r="H725" s="60">
        <v>0</v>
      </c>
      <c r="I725" s="32"/>
      <c r="J725" s="33">
        <f t="shared" si="77"/>
        <v>118970.37</v>
      </c>
      <c r="K725" s="61">
        <f t="shared" si="78"/>
        <v>0</v>
      </c>
    </row>
    <row r="726" spans="1:11" x14ac:dyDescent="0.2">
      <c r="A726" s="19" t="str">
        <f t="shared" si="75"/>
        <v>10.</v>
      </c>
      <c r="B726" s="20">
        <f t="shared" si="76"/>
        <v>22</v>
      </c>
      <c r="C726" s="8" t="s">
        <v>395</v>
      </c>
      <c r="D726" s="28" t="s">
        <v>5</v>
      </c>
      <c r="E726" s="29">
        <v>1</v>
      </c>
      <c r="G726" s="59">
        <v>24124.5</v>
      </c>
      <c r="H726" s="60">
        <v>0</v>
      </c>
      <c r="I726" s="32"/>
      <c r="J726" s="33">
        <f t="shared" si="77"/>
        <v>24124.5</v>
      </c>
      <c r="K726" s="61">
        <f t="shared" si="78"/>
        <v>0</v>
      </c>
    </row>
    <row r="727" spans="1:11" x14ac:dyDescent="0.2">
      <c r="A727" s="19" t="str">
        <f t="shared" si="75"/>
        <v>10.</v>
      </c>
      <c r="B727" s="20">
        <f t="shared" si="76"/>
        <v>23</v>
      </c>
      <c r="C727" s="8" t="s">
        <v>441</v>
      </c>
      <c r="D727" s="28" t="s">
        <v>5</v>
      </c>
      <c r="E727" s="29">
        <v>2</v>
      </c>
      <c r="G727" s="59">
        <v>21628.079999999998</v>
      </c>
      <c r="H727" s="60">
        <v>0</v>
      </c>
      <c r="I727" s="32"/>
      <c r="J727" s="33">
        <f t="shared" si="77"/>
        <v>43256.159999999996</v>
      </c>
      <c r="K727" s="61">
        <f t="shared" si="78"/>
        <v>0</v>
      </c>
    </row>
    <row r="728" spans="1:11" x14ac:dyDescent="0.2">
      <c r="A728" s="19" t="str">
        <f t="shared" si="75"/>
        <v>10.</v>
      </c>
      <c r="B728" s="20">
        <f t="shared" si="76"/>
        <v>24</v>
      </c>
      <c r="C728" s="8" t="s">
        <v>442</v>
      </c>
      <c r="D728" s="28" t="s">
        <v>5</v>
      </c>
      <c r="E728" s="29">
        <v>4</v>
      </c>
      <c r="G728" s="59">
        <v>1650.2400000000002</v>
      </c>
      <c r="H728" s="60">
        <v>0</v>
      </c>
      <c r="I728" s="32"/>
      <c r="J728" s="33">
        <f t="shared" si="77"/>
        <v>6600.9600000000009</v>
      </c>
      <c r="K728" s="61">
        <f t="shared" si="78"/>
        <v>0</v>
      </c>
    </row>
    <row r="729" spans="1:11" ht="25.5" x14ac:dyDescent="0.2">
      <c r="A729" s="19" t="str">
        <f t="shared" si="75"/>
        <v>10.</v>
      </c>
      <c r="B729" s="20">
        <f t="shared" si="76"/>
        <v>25</v>
      </c>
      <c r="C729" s="8" t="s">
        <v>398</v>
      </c>
      <c r="D729" s="28" t="s">
        <v>12</v>
      </c>
      <c r="E729" s="29">
        <v>4</v>
      </c>
      <c r="G729" s="59">
        <v>7082.7749999999996</v>
      </c>
      <c r="H729" s="60">
        <v>0</v>
      </c>
      <c r="I729" s="32"/>
      <c r="J729" s="33">
        <f t="shared" si="77"/>
        <v>28331.1</v>
      </c>
      <c r="K729" s="61">
        <f t="shared" si="78"/>
        <v>0</v>
      </c>
    </row>
    <row r="730" spans="1:11" x14ac:dyDescent="0.2">
      <c r="A730" s="19" t="str">
        <f t="shared" si="75"/>
        <v>10.</v>
      </c>
      <c r="B730" s="20">
        <f t="shared" si="76"/>
        <v>26</v>
      </c>
      <c r="C730" s="8" t="s">
        <v>399</v>
      </c>
      <c r="D730" s="28" t="s">
        <v>12</v>
      </c>
      <c r="E730" s="29">
        <v>4</v>
      </c>
      <c r="G730" s="59">
        <v>918.67499999999995</v>
      </c>
      <c r="H730" s="60">
        <v>0</v>
      </c>
      <c r="I730" s="32"/>
      <c r="J730" s="33">
        <f t="shared" si="77"/>
        <v>3674.7</v>
      </c>
      <c r="K730" s="61">
        <f t="shared" si="78"/>
        <v>0</v>
      </c>
    </row>
    <row r="731" spans="1:11" x14ac:dyDescent="0.2">
      <c r="A731" s="19" t="str">
        <f t="shared" si="75"/>
        <v>10.</v>
      </c>
      <c r="B731" s="20">
        <f t="shared" si="76"/>
        <v>27</v>
      </c>
      <c r="C731" s="8" t="s">
        <v>400</v>
      </c>
      <c r="D731" s="28" t="s">
        <v>5</v>
      </c>
      <c r="E731" s="29">
        <v>1</v>
      </c>
      <c r="G731" s="59">
        <v>498.41999999999996</v>
      </c>
      <c r="H731" s="60">
        <v>0</v>
      </c>
      <c r="I731" s="32"/>
      <c r="J731" s="33">
        <f t="shared" si="77"/>
        <v>498.41999999999996</v>
      </c>
      <c r="K731" s="61">
        <f t="shared" si="78"/>
        <v>0</v>
      </c>
    </row>
    <row r="732" spans="1:11" x14ac:dyDescent="0.2">
      <c r="A732" s="19" t="str">
        <f t="shared" si="75"/>
        <v>10.</v>
      </c>
      <c r="B732" s="20">
        <f t="shared" si="76"/>
        <v>28</v>
      </c>
      <c r="C732" s="8" t="s">
        <v>208</v>
      </c>
      <c r="D732" s="28" t="s">
        <v>5</v>
      </c>
      <c r="E732" s="29">
        <v>3</v>
      </c>
      <c r="G732" s="59">
        <v>25.11</v>
      </c>
      <c r="H732" s="60">
        <v>0</v>
      </c>
      <c r="I732" s="32"/>
      <c r="J732" s="33">
        <f t="shared" si="77"/>
        <v>75.33</v>
      </c>
      <c r="K732" s="61">
        <f t="shared" si="78"/>
        <v>0</v>
      </c>
    </row>
    <row r="733" spans="1:11" x14ac:dyDescent="0.2">
      <c r="A733" s="19" t="str">
        <f t="shared" si="75"/>
        <v>10.</v>
      </c>
      <c r="B733" s="20">
        <f t="shared" si="76"/>
        <v>29</v>
      </c>
      <c r="C733" s="8" t="s">
        <v>209</v>
      </c>
      <c r="D733" s="28" t="s">
        <v>5</v>
      </c>
      <c r="E733" s="29">
        <v>1</v>
      </c>
      <c r="G733" s="59">
        <v>877.5</v>
      </c>
      <c r="H733" s="60">
        <v>0</v>
      </c>
      <c r="I733" s="32"/>
      <c r="J733" s="33">
        <f t="shared" si="77"/>
        <v>877.5</v>
      </c>
      <c r="K733" s="61">
        <f t="shared" si="78"/>
        <v>0</v>
      </c>
    </row>
    <row r="734" spans="1:11" x14ac:dyDescent="0.2">
      <c r="A734" s="19" t="str">
        <f t="shared" si="75"/>
        <v>10.</v>
      </c>
      <c r="B734" s="20">
        <f t="shared" si="76"/>
        <v>30</v>
      </c>
      <c r="C734" s="8" t="s">
        <v>210</v>
      </c>
      <c r="D734" s="28" t="s">
        <v>5</v>
      </c>
      <c r="E734" s="29">
        <v>1</v>
      </c>
      <c r="G734" s="59">
        <v>743.17499999999995</v>
      </c>
      <c r="H734" s="60">
        <v>0</v>
      </c>
      <c r="I734" s="32"/>
      <c r="J734" s="33">
        <f t="shared" si="77"/>
        <v>743.17499999999995</v>
      </c>
      <c r="K734" s="61">
        <f t="shared" si="78"/>
        <v>0</v>
      </c>
    </row>
    <row r="735" spans="1:11" x14ac:dyDescent="0.2">
      <c r="A735" s="19" t="str">
        <f t="shared" si="75"/>
        <v>10.</v>
      </c>
      <c r="B735" s="20">
        <f t="shared" si="76"/>
        <v>31</v>
      </c>
      <c r="C735" s="8" t="s">
        <v>211</v>
      </c>
      <c r="D735" s="28" t="s">
        <v>5</v>
      </c>
      <c r="E735" s="29">
        <v>3</v>
      </c>
      <c r="G735" s="59">
        <v>39.96</v>
      </c>
      <c r="H735" s="60">
        <v>0</v>
      </c>
      <c r="I735" s="32"/>
      <c r="J735" s="33">
        <f t="shared" si="77"/>
        <v>119.88</v>
      </c>
      <c r="K735" s="61">
        <f t="shared" si="78"/>
        <v>0</v>
      </c>
    </row>
    <row r="736" spans="1:11" ht="25.5" x14ac:dyDescent="0.2">
      <c r="A736" s="19" t="str">
        <f t="shared" si="75"/>
        <v>10.</v>
      </c>
      <c r="B736" s="20">
        <f t="shared" si="76"/>
        <v>32</v>
      </c>
      <c r="C736" s="8" t="s">
        <v>401</v>
      </c>
      <c r="D736" s="28" t="s">
        <v>5</v>
      </c>
      <c r="E736" s="29">
        <v>1</v>
      </c>
      <c r="G736" s="59">
        <v>8000.1</v>
      </c>
      <c r="H736" s="60">
        <v>0</v>
      </c>
      <c r="I736" s="32"/>
      <c r="J736" s="33">
        <f t="shared" si="77"/>
        <v>8000.1</v>
      </c>
      <c r="K736" s="61">
        <f t="shared" si="78"/>
        <v>0</v>
      </c>
    </row>
    <row r="737" spans="1:11" x14ac:dyDescent="0.2">
      <c r="A737" s="19" t="str">
        <f t="shared" si="75"/>
        <v>10.</v>
      </c>
      <c r="B737" s="20">
        <f t="shared" si="76"/>
        <v>33</v>
      </c>
      <c r="C737" s="8" t="s">
        <v>402</v>
      </c>
      <c r="D737" s="28" t="s">
        <v>5</v>
      </c>
      <c r="E737" s="29">
        <v>1</v>
      </c>
      <c r="G737" s="59">
        <v>69.525000000000006</v>
      </c>
      <c r="H737" s="60">
        <v>0</v>
      </c>
      <c r="I737" s="32"/>
      <c r="J737" s="33">
        <f t="shared" ref="J737:J768" si="79">E737*G737</f>
        <v>69.525000000000006</v>
      </c>
      <c r="K737" s="61">
        <f t="shared" ref="K737:K768" si="80">E737*H737</f>
        <v>0</v>
      </c>
    </row>
    <row r="738" spans="1:11" x14ac:dyDescent="0.2">
      <c r="A738" s="19" t="str">
        <f t="shared" si="75"/>
        <v>10.</v>
      </c>
      <c r="B738" s="20">
        <f t="shared" si="76"/>
        <v>34</v>
      </c>
      <c r="C738" s="8" t="s">
        <v>403</v>
      </c>
      <c r="D738" s="28" t="s">
        <v>5</v>
      </c>
      <c r="E738" s="29">
        <v>1</v>
      </c>
      <c r="G738" s="59">
        <v>222.75</v>
      </c>
      <c r="H738" s="60">
        <v>0</v>
      </c>
      <c r="I738" s="32"/>
      <c r="J738" s="33">
        <f t="shared" si="79"/>
        <v>222.75</v>
      </c>
      <c r="K738" s="61">
        <f t="shared" si="80"/>
        <v>0</v>
      </c>
    </row>
    <row r="739" spans="1:11" x14ac:dyDescent="0.2">
      <c r="A739" s="19" t="str">
        <f t="shared" si="75"/>
        <v>10.</v>
      </c>
      <c r="B739" s="20">
        <f t="shared" si="76"/>
        <v>35</v>
      </c>
      <c r="C739" s="8" t="s">
        <v>405</v>
      </c>
      <c r="D739" s="28" t="s">
        <v>5</v>
      </c>
      <c r="E739" s="29">
        <v>1</v>
      </c>
      <c r="G739" s="59">
        <v>19.305</v>
      </c>
      <c r="H739" s="60">
        <v>0</v>
      </c>
      <c r="I739" s="32"/>
      <c r="J739" s="33">
        <f t="shared" si="79"/>
        <v>19.305</v>
      </c>
      <c r="K739" s="61">
        <f t="shared" si="80"/>
        <v>0</v>
      </c>
    </row>
    <row r="740" spans="1:11" x14ac:dyDescent="0.2">
      <c r="A740" s="19" t="str">
        <f t="shared" si="75"/>
        <v>10.</v>
      </c>
      <c r="B740" s="20">
        <f t="shared" si="76"/>
        <v>36</v>
      </c>
      <c r="C740" s="8" t="s">
        <v>406</v>
      </c>
      <c r="D740" s="28" t="s">
        <v>5</v>
      </c>
      <c r="E740" s="29">
        <v>3</v>
      </c>
      <c r="G740" s="59">
        <v>19.305</v>
      </c>
      <c r="H740" s="60">
        <v>0</v>
      </c>
      <c r="I740" s="32"/>
      <c r="J740" s="33">
        <f t="shared" si="79"/>
        <v>57.914999999999999</v>
      </c>
      <c r="K740" s="61">
        <f t="shared" si="80"/>
        <v>0</v>
      </c>
    </row>
    <row r="741" spans="1:11" x14ac:dyDescent="0.2">
      <c r="A741" s="19" t="str">
        <f t="shared" si="75"/>
        <v>10.</v>
      </c>
      <c r="B741" s="20">
        <f t="shared" si="76"/>
        <v>37</v>
      </c>
      <c r="C741" s="8" t="s">
        <v>445</v>
      </c>
      <c r="D741" s="28" t="s">
        <v>5</v>
      </c>
      <c r="E741" s="29">
        <v>2</v>
      </c>
      <c r="G741" s="59">
        <v>228.15</v>
      </c>
      <c r="H741" s="60">
        <v>0</v>
      </c>
      <c r="I741" s="32"/>
      <c r="J741" s="33">
        <f t="shared" si="79"/>
        <v>456.3</v>
      </c>
      <c r="K741" s="61">
        <f t="shared" si="80"/>
        <v>0</v>
      </c>
    </row>
    <row r="742" spans="1:11" x14ac:dyDescent="0.2">
      <c r="A742" s="19" t="str">
        <f t="shared" si="75"/>
        <v>10.</v>
      </c>
      <c r="B742" s="20">
        <f t="shared" si="76"/>
        <v>38</v>
      </c>
      <c r="C742" s="8" t="s">
        <v>408</v>
      </c>
      <c r="D742" s="28" t="s">
        <v>5</v>
      </c>
      <c r="E742" s="29">
        <v>1</v>
      </c>
      <c r="G742" s="59">
        <v>256.77</v>
      </c>
      <c r="H742" s="60">
        <v>0</v>
      </c>
      <c r="I742" s="32"/>
      <c r="J742" s="33">
        <f t="shared" si="79"/>
        <v>256.77</v>
      </c>
      <c r="K742" s="61">
        <f t="shared" si="80"/>
        <v>0</v>
      </c>
    </row>
    <row r="743" spans="1:11" x14ac:dyDescent="0.2">
      <c r="A743" s="19" t="str">
        <f t="shared" si="75"/>
        <v>10.</v>
      </c>
      <c r="B743" s="20">
        <f t="shared" si="76"/>
        <v>39</v>
      </c>
      <c r="C743" s="8" t="s">
        <v>409</v>
      </c>
      <c r="D743" s="28" t="s">
        <v>5</v>
      </c>
      <c r="E743" s="29">
        <v>2</v>
      </c>
      <c r="G743" s="59">
        <v>144.85499999999999</v>
      </c>
      <c r="H743" s="60">
        <v>0</v>
      </c>
      <c r="I743" s="32"/>
      <c r="J743" s="33">
        <f t="shared" si="79"/>
        <v>289.70999999999998</v>
      </c>
      <c r="K743" s="61">
        <f t="shared" si="80"/>
        <v>0</v>
      </c>
    </row>
    <row r="744" spans="1:11" x14ac:dyDescent="0.2">
      <c r="A744" s="19" t="str">
        <f t="shared" si="75"/>
        <v>10.</v>
      </c>
      <c r="B744" s="20">
        <f t="shared" si="76"/>
        <v>40</v>
      </c>
      <c r="C744" s="8" t="s">
        <v>410</v>
      </c>
      <c r="D744" s="28" t="s">
        <v>5</v>
      </c>
      <c r="E744" s="29">
        <v>1</v>
      </c>
      <c r="G744" s="59">
        <v>198.99</v>
      </c>
      <c r="H744" s="60">
        <v>0</v>
      </c>
      <c r="I744" s="32"/>
      <c r="J744" s="33">
        <f t="shared" si="79"/>
        <v>198.99</v>
      </c>
      <c r="K744" s="61">
        <f t="shared" si="80"/>
        <v>0</v>
      </c>
    </row>
    <row r="745" spans="1:11" x14ac:dyDescent="0.2">
      <c r="A745" s="19" t="str">
        <f t="shared" si="75"/>
        <v>10.</v>
      </c>
      <c r="B745" s="20">
        <f t="shared" si="76"/>
        <v>41</v>
      </c>
      <c r="C745" s="8" t="s">
        <v>443</v>
      </c>
      <c r="D745" s="28" t="s">
        <v>5</v>
      </c>
      <c r="E745" s="29">
        <v>3</v>
      </c>
      <c r="G745" s="59">
        <v>242.86500000000001</v>
      </c>
      <c r="H745" s="60">
        <v>0</v>
      </c>
      <c r="I745" s="32"/>
      <c r="J745" s="33">
        <f t="shared" si="79"/>
        <v>728.59500000000003</v>
      </c>
      <c r="K745" s="61">
        <f t="shared" si="80"/>
        <v>0</v>
      </c>
    </row>
    <row r="746" spans="1:11" x14ac:dyDescent="0.2">
      <c r="A746" s="19" t="str">
        <f t="shared" si="75"/>
        <v>10.</v>
      </c>
      <c r="B746" s="20">
        <f t="shared" si="76"/>
        <v>42</v>
      </c>
      <c r="C746" s="8" t="s">
        <v>444</v>
      </c>
      <c r="D746" s="28" t="s">
        <v>5</v>
      </c>
      <c r="E746" s="29">
        <v>3</v>
      </c>
      <c r="G746" s="59">
        <v>242.86500000000001</v>
      </c>
      <c r="H746" s="60">
        <v>0</v>
      </c>
      <c r="I746" s="32"/>
      <c r="J746" s="33">
        <f t="shared" si="79"/>
        <v>728.59500000000003</v>
      </c>
      <c r="K746" s="61">
        <f t="shared" si="80"/>
        <v>0</v>
      </c>
    </row>
    <row r="747" spans="1:11" x14ac:dyDescent="0.2">
      <c r="A747" s="19" t="str">
        <f t="shared" si="75"/>
        <v>10.</v>
      </c>
      <c r="B747" s="20">
        <f t="shared" si="76"/>
        <v>43</v>
      </c>
      <c r="C747" s="8" t="s">
        <v>218</v>
      </c>
      <c r="D747" s="28" t="s">
        <v>5</v>
      </c>
      <c r="E747" s="29">
        <v>1</v>
      </c>
      <c r="G747" s="59">
        <v>242.86500000000001</v>
      </c>
      <c r="H747" s="60">
        <v>0</v>
      </c>
      <c r="I747" s="32"/>
      <c r="J747" s="33">
        <f t="shared" si="79"/>
        <v>242.86500000000001</v>
      </c>
      <c r="K747" s="61">
        <f t="shared" si="80"/>
        <v>0</v>
      </c>
    </row>
    <row r="748" spans="1:11" x14ac:dyDescent="0.2">
      <c r="A748" s="19" t="str">
        <f t="shared" si="75"/>
        <v>10.</v>
      </c>
      <c r="B748" s="20">
        <f t="shared" si="76"/>
        <v>44</v>
      </c>
      <c r="C748" s="8" t="s">
        <v>219</v>
      </c>
      <c r="D748" s="28" t="s">
        <v>5</v>
      </c>
      <c r="E748" s="29">
        <v>1</v>
      </c>
      <c r="G748" s="59">
        <v>242.86500000000001</v>
      </c>
      <c r="H748" s="60">
        <v>0</v>
      </c>
      <c r="I748" s="32"/>
      <c r="J748" s="33">
        <f t="shared" si="79"/>
        <v>242.86500000000001</v>
      </c>
      <c r="K748" s="61">
        <f t="shared" si="80"/>
        <v>0</v>
      </c>
    </row>
    <row r="749" spans="1:11" x14ac:dyDescent="0.2">
      <c r="A749" s="19" t="str">
        <f t="shared" si="75"/>
        <v>10.</v>
      </c>
      <c r="B749" s="20">
        <f t="shared" si="76"/>
        <v>45</v>
      </c>
      <c r="C749" s="8" t="s">
        <v>222</v>
      </c>
      <c r="D749" s="28" t="s">
        <v>5</v>
      </c>
      <c r="E749" s="29">
        <v>8</v>
      </c>
      <c r="G749" s="59">
        <v>20.79</v>
      </c>
      <c r="H749" s="60">
        <v>0</v>
      </c>
      <c r="I749" s="32"/>
      <c r="J749" s="33">
        <f t="shared" si="79"/>
        <v>166.32</v>
      </c>
      <c r="K749" s="61">
        <f t="shared" si="80"/>
        <v>0</v>
      </c>
    </row>
    <row r="750" spans="1:11" x14ac:dyDescent="0.2">
      <c r="A750" s="19" t="str">
        <f t="shared" si="75"/>
        <v>10.</v>
      </c>
      <c r="B750" s="20">
        <f t="shared" si="76"/>
        <v>46</v>
      </c>
      <c r="C750" s="8" t="s">
        <v>446</v>
      </c>
      <c r="D750" s="28" t="s">
        <v>5</v>
      </c>
      <c r="E750" s="29">
        <v>3</v>
      </c>
      <c r="G750" s="59">
        <v>153.76500000000001</v>
      </c>
      <c r="H750" s="60">
        <v>0</v>
      </c>
      <c r="I750" s="32"/>
      <c r="J750" s="33">
        <f t="shared" si="79"/>
        <v>461.29500000000007</v>
      </c>
      <c r="K750" s="61">
        <f t="shared" si="80"/>
        <v>0</v>
      </c>
    </row>
    <row r="751" spans="1:11" ht="25.5" x14ac:dyDescent="0.2">
      <c r="A751" s="19" t="str">
        <f t="shared" si="75"/>
        <v>10.</v>
      </c>
      <c r="B751" s="20">
        <f t="shared" si="76"/>
        <v>47</v>
      </c>
      <c r="C751" s="8" t="s">
        <v>447</v>
      </c>
      <c r="D751" s="28" t="s">
        <v>5</v>
      </c>
      <c r="E751" s="29">
        <v>3</v>
      </c>
      <c r="G751" s="59">
        <v>46.844999999999999</v>
      </c>
      <c r="H751" s="60">
        <v>0</v>
      </c>
      <c r="I751" s="32"/>
      <c r="J751" s="33">
        <f t="shared" si="79"/>
        <v>140.535</v>
      </c>
      <c r="K751" s="61">
        <f t="shared" si="80"/>
        <v>0</v>
      </c>
    </row>
    <row r="752" spans="1:11" ht="25.5" x14ac:dyDescent="0.2">
      <c r="A752" s="19" t="str">
        <f t="shared" si="75"/>
        <v>10.</v>
      </c>
      <c r="B752" s="20">
        <f t="shared" si="76"/>
        <v>48</v>
      </c>
      <c r="C752" s="23" t="s">
        <v>448</v>
      </c>
      <c r="D752" s="28" t="s">
        <v>5</v>
      </c>
      <c r="E752" s="29">
        <v>3</v>
      </c>
      <c r="G752" s="59">
        <v>76.545000000000002</v>
      </c>
      <c r="H752" s="60">
        <v>0</v>
      </c>
      <c r="I752" s="32"/>
      <c r="J752" s="33">
        <f t="shared" si="79"/>
        <v>229.63499999999999</v>
      </c>
      <c r="K752" s="61">
        <f t="shared" si="80"/>
        <v>0</v>
      </c>
    </row>
    <row r="753" spans="1:11" x14ac:dyDescent="0.2">
      <c r="A753" s="19" t="str">
        <f t="shared" si="75"/>
        <v>10.</v>
      </c>
      <c r="B753" s="20">
        <f t="shared" si="76"/>
        <v>49</v>
      </c>
      <c r="C753" s="23" t="s">
        <v>449</v>
      </c>
      <c r="D753" s="28" t="s">
        <v>5</v>
      </c>
      <c r="E753" s="29">
        <v>3</v>
      </c>
      <c r="G753" s="59">
        <v>75.734999999999999</v>
      </c>
      <c r="H753" s="60">
        <v>0</v>
      </c>
      <c r="I753" s="32"/>
      <c r="J753" s="33">
        <f t="shared" si="79"/>
        <v>227.20499999999998</v>
      </c>
      <c r="K753" s="61">
        <f t="shared" si="80"/>
        <v>0</v>
      </c>
    </row>
    <row r="754" spans="1:11" ht="25.5" x14ac:dyDescent="0.2">
      <c r="A754" s="19" t="str">
        <f t="shared" si="75"/>
        <v>10.</v>
      </c>
      <c r="B754" s="20">
        <f t="shared" si="76"/>
        <v>50</v>
      </c>
      <c r="C754" s="8" t="s">
        <v>450</v>
      </c>
      <c r="D754" s="28" t="s">
        <v>5</v>
      </c>
      <c r="E754" s="29">
        <v>3</v>
      </c>
      <c r="G754" s="59">
        <v>46.844999999999999</v>
      </c>
      <c r="H754" s="60">
        <v>0</v>
      </c>
      <c r="I754" s="32"/>
      <c r="J754" s="33">
        <f t="shared" si="79"/>
        <v>140.535</v>
      </c>
      <c r="K754" s="61">
        <f t="shared" si="80"/>
        <v>0</v>
      </c>
    </row>
    <row r="755" spans="1:11" ht="25.5" x14ac:dyDescent="0.2">
      <c r="A755" s="19" t="str">
        <f t="shared" si="75"/>
        <v>10.</v>
      </c>
      <c r="B755" s="20">
        <f t="shared" si="76"/>
        <v>51</v>
      </c>
      <c r="C755" s="8" t="s">
        <v>451</v>
      </c>
      <c r="D755" s="28" t="s">
        <v>5</v>
      </c>
      <c r="E755" s="29">
        <v>3</v>
      </c>
      <c r="G755" s="59">
        <v>198.99</v>
      </c>
      <c r="H755" s="60">
        <v>0</v>
      </c>
      <c r="I755" s="32"/>
      <c r="J755" s="33">
        <f t="shared" si="79"/>
        <v>596.97</v>
      </c>
      <c r="K755" s="61">
        <f t="shared" si="80"/>
        <v>0</v>
      </c>
    </row>
    <row r="756" spans="1:11" ht="25.5" x14ac:dyDescent="0.2">
      <c r="A756" s="19" t="str">
        <f t="shared" si="75"/>
        <v>10.</v>
      </c>
      <c r="B756" s="20">
        <f t="shared" si="76"/>
        <v>52</v>
      </c>
      <c r="C756" s="8" t="s">
        <v>452</v>
      </c>
      <c r="D756" s="28" t="s">
        <v>5</v>
      </c>
      <c r="E756" s="29">
        <v>3</v>
      </c>
      <c r="G756" s="59">
        <v>44.55</v>
      </c>
      <c r="H756" s="60">
        <v>0</v>
      </c>
      <c r="I756" s="32"/>
      <c r="J756" s="33">
        <f t="shared" si="79"/>
        <v>133.64999999999998</v>
      </c>
      <c r="K756" s="61">
        <f t="shared" si="80"/>
        <v>0</v>
      </c>
    </row>
    <row r="757" spans="1:11" ht="25.5" x14ac:dyDescent="0.2">
      <c r="A757" s="19" t="str">
        <f t="shared" si="75"/>
        <v>10.</v>
      </c>
      <c r="B757" s="20">
        <f t="shared" si="76"/>
        <v>53</v>
      </c>
      <c r="C757" s="8" t="s">
        <v>453</v>
      </c>
      <c r="D757" s="28" t="s">
        <v>5</v>
      </c>
      <c r="E757" s="29">
        <v>6</v>
      </c>
      <c r="G757" s="59">
        <v>1748.25</v>
      </c>
      <c r="H757" s="60">
        <v>0</v>
      </c>
      <c r="I757" s="32"/>
      <c r="J757" s="33">
        <f t="shared" si="79"/>
        <v>10489.5</v>
      </c>
      <c r="K757" s="61">
        <f t="shared" si="80"/>
        <v>0</v>
      </c>
    </row>
    <row r="758" spans="1:11" ht="51" x14ac:dyDescent="0.2">
      <c r="A758" s="19" t="str">
        <f t="shared" si="75"/>
        <v>10.</v>
      </c>
      <c r="B758" s="20">
        <f t="shared" si="76"/>
        <v>54</v>
      </c>
      <c r="C758" s="8" t="s">
        <v>454</v>
      </c>
      <c r="D758" s="28" t="s">
        <v>5</v>
      </c>
      <c r="E758" s="29">
        <v>16</v>
      </c>
      <c r="G758" s="59">
        <v>250.29000000000002</v>
      </c>
      <c r="H758" s="60">
        <v>0</v>
      </c>
      <c r="I758" s="32"/>
      <c r="J758" s="33">
        <f t="shared" si="79"/>
        <v>4004.6400000000003</v>
      </c>
      <c r="K758" s="61">
        <f t="shared" si="80"/>
        <v>0</v>
      </c>
    </row>
    <row r="759" spans="1:11" x14ac:dyDescent="0.2">
      <c r="A759" s="19" t="str">
        <f t="shared" si="75"/>
        <v>10.</v>
      </c>
      <c r="B759" s="20">
        <f t="shared" si="76"/>
        <v>55</v>
      </c>
      <c r="C759" s="8" t="s">
        <v>421</v>
      </c>
      <c r="D759" s="28" t="s">
        <v>5</v>
      </c>
      <c r="E759" s="29">
        <v>1</v>
      </c>
      <c r="G759" s="59">
        <v>1770.6599999999999</v>
      </c>
      <c r="H759" s="60">
        <v>0</v>
      </c>
      <c r="I759" s="32"/>
      <c r="J759" s="33">
        <f t="shared" si="79"/>
        <v>1770.6599999999999</v>
      </c>
      <c r="K759" s="61">
        <f t="shared" si="80"/>
        <v>0</v>
      </c>
    </row>
    <row r="760" spans="1:11" ht="25.5" x14ac:dyDescent="0.2">
      <c r="A760" s="19" t="str">
        <f t="shared" si="75"/>
        <v>10.</v>
      </c>
      <c r="B760" s="20">
        <f t="shared" si="76"/>
        <v>56</v>
      </c>
      <c r="C760" s="8" t="s">
        <v>237</v>
      </c>
      <c r="D760" s="28" t="s">
        <v>5</v>
      </c>
      <c r="E760" s="29">
        <v>4</v>
      </c>
      <c r="G760" s="59">
        <v>1444.095</v>
      </c>
      <c r="H760" s="60">
        <v>0</v>
      </c>
      <c r="I760" s="32"/>
      <c r="J760" s="33">
        <f t="shared" si="79"/>
        <v>5776.38</v>
      </c>
      <c r="K760" s="61">
        <f t="shared" si="80"/>
        <v>0</v>
      </c>
    </row>
    <row r="761" spans="1:11" x14ac:dyDescent="0.2">
      <c r="A761" s="19" t="str">
        <f t="shared" si="75"/>
        <v>10.</v>
      </c>
      <c r="B761" s="20">
        <f t="shared" si="76"/>
        <v>57</v>
      </c>
      <c r="C761" s="8" t="s">
        <v>364</v>
      </c>
      <c r="D761" s="28" t="s">
        <v>5</v>
      </c>
      <c r="E761" s="29">
        <v>1</v>
      </c>
      <c r="G761" s="59">
        <v>13473</v>
      </c>
      <c r="H761" s="60">
        <v>0</v>
      </c>
      <c r="I761" s="32"/>
      <c r="J761" s="33">
        <f t="shared" si="79"/>
        <v>13473</v>
      </c>
      <c r="K761" s="61">
        <f t="shared" si="80"/>
        <v>0</v>
      </c>
    </row>
    <row r="762" spans="1:11" ht="25.5" x14ac:dyDescent="0.2">
      <c r="A762" s="19" t="str">
        <f t="shared" si="75"/>
        <v>10.</v>
      </c>
      <c r="B762" s="20">
        <f t="shared" si="76"/>
        <v>58</v>
      </c>
      <c r="C762" s="8" t="s">
        <v>365</v>
      </c>
      <c r="D762" s="28" t="s">
        <v>5</v>
      </c>
      <c r="E762" s="29">
        <v>1</v>
      </c>
      <c r="G762" s="59">
        <v>6075</v>
      </c>
      <c r="H762" s="60">
        <v>0</v>
      </c>
      <c r="I762" s="32"/>
      <c r="J762" s="33">
        <f t="shared" si="79"/>
        <v>6075</v>
      </c>
      <c r="K762" s="61">
        <f t="shared" si="80"/>
        <v>0</v>
      </c>
    </row>
    <row r="763" spans="1:11" x14ac:dyDescent="0.2">
      <c r="A763" s="19" t="str">
        <f t="shared" si="75"/>
        <v>10.</v>
      </c>
      <c r="B763" s="20">
        <f t="shared" si="76"/>
        <v>59</v>
      </c>
      <c r="C763" s="8" t="s">
        <v>422</v>
      </c>
      <c r="D763" s="28" t="s">
        <v>5</v>
      </c>
      <c r="E763" s="29">
        <v>1</v>
      </c>
      <c r="G763" s="59">
        <v>1201.23</v>
      </c>
      <c r="H763" s="60">
        <v>0</v>
      </c>
      <c r="I763" s="32"/>
      <c r="J763" s="33">
        <f t="shared" si="79"/>
        <v>1201.23</v>
      </c>
      <c r="K763" s="61">
        <f t="shared" si="80"/>
        <v>0</v>
      </c>
    </row>
    <row r="764" spans="1:11" ht="38.25" x14ac:dyDescent="0.2">
      <c r="A764" s="19" t="str">
        <f t="shared" si="75"/>
        <v>10.</v>
      </c>
      <c r="B764" s="20">
        <f t="shared" si="76"/>
        <v>60</v>
      </c>
      <c r="C764" s="8" t="s">
        <v>648</v>
      </c>
      <c r="D764" s="28" t="s">
        <v>5</v>
      </c>
      <c r="E764" s="29">
        <v>2</v>
      </c>
      <c r="G764" s="59">
        <v>0</v>
      </c>
      <c r="H764" s="60">
        <v>0</v>
      </c>
      <c r="I764" s="32"/>
      <c r="J764" s="33">
        <f t="shared" si="79"/>
        <v>0</v>
      </c>
      <c r="K764" s="61">
        <f t="shared" si="80"/>
        <v>0</v>
      </c>
    </row>
    <row r="765" spans="1:11" ht="38.25" x14ac:dyDescent="0.2">
      <c r="A765" s="19" t="str">
        <f t="shared" si="75"/>
        <v>10.</v>
      </c>
      <c r="B765" s="20">
        <f t="shared" si="76"/>
        <v>61</v>
      </c>
      <c r="C765" s="8" t="s">
        <v>455</v>
      </c>
      <c r="D765" s="28" t="s">
        <v>5</v>
      </c>
      <c r="E765" s="29">
        <v>11</v>
      </c>
      <c r="G765" s="59">
        <v>2499.3900000000003</v>
      </c>
      <c r="H765" s="60">
        <v>0</v>
      </c>
      <c r="I765" s="32"/>
      <c r="J765" s="33">
        <f t="shared" si="79"/>
        <v>27493.290000000005</v>
      </c>
      <c r="K765" s="61">
        <f t="shared" si="80"/>
        <v>0</v>
      </c>
    </row>
    <row r="766" spans="1:11" ht="25.5" x14ac:dyDescent="0.2">
      <c r="A766" s="19" t="str">
        <f t="shared" si="75"/>
        <v>10.</v>
      </c>
      <c r="B766" s="20">
        <f t="shared" si="76"/>
        <v>62</v>
      </c>
      <c r="C766" s="8" t="s">
        <v>456</v>
      </c>
      <c r="D766" s="28" t="s">
        <v>5</v>
      </c>
      <c r="E766" s="29">
        <v>6</v>
      </c>
      <c r="G766" s="59">
        <v>4407.0749999999998</v>
      </c>
      <c r="H766" s="60">
        <v>0</v>
      </c>
      <c r="I766" s="32"/>
      <c r="J766" s="33">
        <f t="shared" si="79"/>
        <v>26442.449999999997</v>
      </c>
      <c r="K766" s="61">
        <f t="shared" si="80"/>
        <v>0</v>
      </c>
    </row>
    <row r="767" spans="1:11" x14ac:dyDescent="0.2">
      <c r="A767" s="19" t="str">
        <f t="shared" si="75"/>
        <v>10.</v>
      </c>
      <c r="B767" s="20">
        <f t="shared" si="76"/>
        <v>63</v>
      </c>
      <c r="C767" s="8" t="s">
        <v>425</v>
      </c>
      <c r="D767" s="28" t="s">
        <v>5</v>
      </c>
      <c r="E767" s="29">
        <v>1</v>
      </c>
      <c r="G767" s="59">
        <v>4323.1050000000005</v>
      </c>
      <c r="H767" s="60">
        <v>0</v>
      </c>
      <c r="I767" s="32"/>
      <c r="J767" s="33">
        <f t="shared" si="79"/>
        <v>4323.1050000000005</v>
      </c>
      <c r="K767" s="61">
        <f t="shared" si="80"/>
        <v>0</v>
      </c>
    </row>
    <row r="768" spans="1:11" x14ac:dyDescent="0.2">
      <c r="A768" s="19" t="str">
        <f t="shared" si="75"/>
        <v>10.</v>
      </c>
      <c r="B768" s="20">
        <f t="shared" si="76"/>
        <v>64</v>
      </c>
      <c r="C768" s="8" t="s">
        <v>426</v>
      </c>
      <c r="D768" s="28" t="s">
        <v>5</v>
      </c>
      <c r="E768" s="29">
        <v>57</v>
      </c>
      <c r="G768" s="59">
        <v>66.554999999999993</v>
      </c>
      <c r="H768" s="60">
        <v>0</v>
      </c>
      <c r="I768" s="32"/>
      <c r="J768" s="33">
        <f t="shared" si="79"/>
        <v>3793.6349999999998</v>
      </c>
      <c r="K768" s="61">
        <f t="shared" si="80"/>
        <v>0</v>
      </c>
    </row>
    <row r="769" spans="1:11" x14ac:dyDescent="0.2">
      <c r="A769" s="19" t="str">
        <f t="shared" ref="A769:A776" si="81">A768</f>
        <v>10.</v>
      </c>
      <c r="B769" s="20">
        <f t="shared" ref="B769:B776" si="82">B768+1</f>
        <v>65</v>
      </c>
      <c r="C769" s="8" t="s">
        <v>427</v>
      </c>
      <c r="D769" s="28" t="s">
        <v>12</v>
      </c>
      <c r="E769" s="29">
        <v>1</v>
      </c>
      <c r="G769" s="59">
        <v>1709.1</v>
      </c>
      <c r="H769" s="60">
        <v>0</v>
      </c>
      <c r="I769" s="32"/>
      <c r="J769" s="33">
        <f t="shared" ref="J769:J788" si="83">E769*G769</f>
        <v>1709.1</v>
      </c>
      <c r="K769" s="61">
        <f t="shared" ref="K769:K788" si="84">E769*H769</f>
        <v>0</v>
      </c>
    </row>
    <row r="770" spans="1:11" ht="25.5" x14ac:dyDescent="0.2">
      <c r="A770" s="19" t="str">
        <f t="shared" si="81"/>
        <v>10.</v>
      </c>
      <c r="B770" s="20">
        <f t="shared" si="82"/>
        <v>66</v>
      </c>
      <c r="C770" s="8" t="s">
        <v>457</v>
      </c>
      <c r="D770" s="28" t="s">
        <v>5</v>
      </c>
      <c r="E770" s="29">
        <v>3</v>
      </c>
      <c r="G770" s="59">
        <v>288.22500000000002</v>
      </c>
      <c r="H770" s="60">
        <v>0</v>
      </c>
      <c r="I770" s="32"/>
      <c r="J770" s="33">
        <f t="shared" si="83"/>
        <v>864.67500000000007</v>
      </c>
      <c r="K770" s="61">
        <f t="shared" si="84"/>
        <v>0</v>
      </c>
    </row>
    <row r="771" spans="1:11" ht="25.5" x14ac:dyDescent="0.2">
      <c r="A771" s="19" t="str">
        <f t="shared" si="81"/>
        <v>10.</v>
      </c>
      <c r="B771" s="20">
        <f t="shared" si="82"/>
        <v>67</v>
      </c>
      <c r="C771" s="8" t="s">
        <v>458</v>
      </c>
      <c r="D771" s="28" t="s">
        <v>5</v>
      </c>
      <c r="E771" s="29">
        <v>21</v>
      </c>
      <c r="G771" s="59">
        <v>288.22500000000002</v>
      </c>
      <c r="H771" s="60">
        <v>0</v>
      </c>
      <c r="I771" s="32"/>
      <c r="J771" s="33">
        <f t="shared" si="83"/>
        <v>6052.7250000000004</v>
      </c>
      <c r="K771" s="61">
        <f t="shared" si="84"/>
        <v>0</v>
      </c>
    </row>
    <row r="772" spans="1:11" ht="25.5" x14ac:dyDescent="0.2">
      <c r="A772" s="19" t="str">
        <f t="shared" si="81"/>
        <v>10.</v>
      </c>
      <c r="B772" s="20">
        <f t="shared" si="82"/>
        <v>68</v>
      </c>
      <c r="C772" s="8" t="s">
        <v>459</v>
      </c>
      <c r="D772" s="28" t="s">
        <v>5</v>
      </c>
      <c r="E772" s="29">
        <v>9</v>
      </c>
      <c r="G772" s="59">
        <v>288.22500000000002</v>
      </c>
      <c r="H772" s="60">
        <v>0</v>
      </c>
      <c r="I772" s="32"/>
      <c r="J772" s="33">
        <f t="shared" si="83"/>
        <v>2594.0250000000001</v>
      </c>
      <c r="K772" s="61">
        <f t="shared" si="84"/>
        <v>0</v>
      </c>
    </row>
    <row r="773" spans="1:11" ht="25.5" x14ac:dyDescent="0.2">
      <c r="A773" s="19" t="str">
        <f t="shared" si="81"/>
        <v>10.</v>
      </c>
      <c r="B773" s="20">
        <f t="shared" si="82"/>
        <v>69</v>
      </c>
      <c r="C773" s="8" t="s">
        <v>460</v>
      </c>
      <c r="D773" s="28" t="s">
        <v>5</v>
      </c>
      <c r="E773" s="29">
        <v>15</v>
      </c>
      <c r="G773" s="59">
        <v>436.72500000000002</v>
      </c>
      <c r="H773" s="60">
        <v>0</v>
      </c>
      <c r="I773" s="32"/>
      <c r="J773" s="33">
        <f t="shared" si="83"/>
        <v>6550.875</v>
      </c>
      <c r="K773" s="61">
        <f t="shared" si="84"/>
        <v>0</v>
      </c>
    </row>
    <row r="774" spans="1:11" ht="25.5" x14ac:dyDescent="0.2">
      <c r="A774" s="19" t="str">
        <f t="shared" si="81"/>
        <v>10.</v>
      </c>
      <c r="B774" s="20">
        <f t="shared" si="82"/>
        <v>70</v>
      </c>
      <c r="C774" s="8" t="s">
        <v>461</v>
      </c>
      <c r="D774" s="28" t="s">
        <v>5</v>
      </c>
      <c r="E774" s="29">
        <v>3</v>
      </c>
      <c r="G774" s="59">
        <v>451.16999999999996</v>
      </c>
      <c r="H774" s="60">
        <v>0</v>
      </c>
      <c r="I774" s="32"/>
      <c r="J774" s="33">
        <f t="shared" si="83"/>
        <v>1353.5099999999998</v>
      </c>
      <c r="K774" s="61">
        <f t="shared" si="84"/>
        <v>0</v>
      </c>
    </row>
    <row r="775" spans="1:11" x14ac:dyDescent="0.2">
      <c r="A775" s="19" t="str">
        <f t="shared" si="81"/>
        <v>10.</v>
      </c>
      <c r="B775" s="20">
        <f t="shared" si="82"/>
        <v>71</v>
      </c>
      <c r="C775" s="8" t="s">
        <v>432</v>
      </c>
      <c r="D775" s="28" t="s">
        <v>5</v>
      </c>
      <c r="E775" s="29">
        <v>3</v>
      </c>
      <c r="G775" s="59">
        <v>325.89</v>
      </c>
      <c r="H775" s="60">
        <v>0</v>
      </c>
      <c r="I775" s="32"/>
      <c r="J775" s="33">
        <f t="shared" si="83"/>
        <v>977.67</v>
      </c>
      <c r="K775" s="61">
        <f t="shared" si="84"/>
        <v>0</v>
      </c>
    </row>
    <row r="776" spans="1:11" ht="27" x14ac:dyDescent="0.2">
      <c r="A776" s="19" t="str">
        <f t="shared" si="81"/>
        <v>10.</v>
      </c>
      <c r="B776" s="20">
        <f t="shared" si="82"/>
        <v>72</v>
      </c>
      <c r="C776" s="8" t="s">
        <v>248</v>
      </c>
      <c r="D776" s="28" t="s">
        <v>5</v>
      </c>
      <c r="E776" s="29">
        <v>1</v>
      </c>
      <c r="G776" s="59">
        <v>486</v>
      </c>
      <c r="H776" s="60">
        <v>0</v>
      </c>
      <c r="I776" s="32"/>
      <c r="J776" s="33">
        <f t="shared" si="83"/>
        <v>486</v>
      </c>
      <c r="K776" s="61">
        <f t="shared" si="84"/>
        <v>0</v>
      </c>
    </row>
    <row r="777" spans="1:11" ht="27" x14ac:dyDescent="0.2">
      <c r="A777" s="19" t="str">
        <f t="shared" ref="A777:A787" si="85">A776</f>
        <v>10.</v>
      </c>
      <c r="B777" s="20">
        <f t="shared" ref="B777:B788" si="86">B776+1</f>
        <v>73</v>
      </c>
      <c r="C777" s="8" t="s">
        <v>379</v>
      </c>
      <c r="D777" s="28" t="s">
        <v>5</v>
      </c>
      <c r="E777" s="29">
        <v>5</v>
      </c>
      <c r="G777" s="59">
        <v>715.5</v>
      </c>
      <c r="H777" s="60">
        <v>0</v>
      </c>
      <c r="I777" s="32"/>
      <c r="J777" s="33">
        <f t="shared" si="83"/>
        <v>3577.5</v>
      </c>
      <c r="K777" s="61">
        <f t="shared" si="84"/>
        <v>0</v>
      </c>
    </row>
    <row r="778" spans="1:11" ht="27" x14ac:dyDescent="0.2">
      <c r="A778" s="19" t="str">
        <f t="shared" si="85"/>
        <v>10.</v>
      </c>
      <c r="B778" s="20">
        <f t="shared" si="86"/>
        <v>74</v>
      </c>
      <c r="C778" s="8" t="s">
        <v>249</v>
      </c>
      <c r="D778" s="28" t="s">
        <v>5</v>
      </c>
      <c r="E778" s="29">
        <v>6</v>
      </c>
      <c r="G778" s="59">
        <v>405</v>
      </c>
      <c r="H778" s="60">
        <v>0</v>
      </c>
      <c r="I778" s="32"/>
      <c r="J778" s="33">
        <f t="shared" si="83"/>
        <v>2430</v>
      </c>
      <c r="K778" s="61">
        <f t="shared" si="84"/>
        <v>0</v>
      </c>
    </row>
    <row r="779" spans="1:11" ht="27" x14ac:dyDescent="0.2">
      <c r="A779" s="19" t="str">
        <f t="shared" si="85"/>
        <v>10.</v>
      </c>
      <c r="B779" s="20">
        <f t="shared" si="86"/>
        <v>75</v>
      </c>
      <c r="C779" s="8" t="s">
        <v>250</v>
      </c>
      <c r="D779" s="28" t="s">
        <v>5</v>
      </c>
      <c r="E779" s="29">
        <v>27</v>
      </c>
      <c r="G779" s="59">
        <v>54</v>
      </c>
      <c r="H779" s="60">
        <v>0</v>
      </c>
      <c r="I779" s="32"/>
      <c r="J779" s="33">
        <f t="shared" si="83"/>
        <v>1458</v>
      </c>
      <c r="K779" s="61">
        <f t="shared" si="84"/>
        <v>0</v>
      </c>
    </row>
    <row r="780" spans="1:11" ht="14.25" x14ac:dyDescent="0.2">
      <c r="A780" s="19" t="str">
        <f t="shared" si="85"/>
        <v>10.</v>
      </c>
      <c r="B780" s="20">
        <f t="shared" si="86"/>
        <v>76</v>
      </c>
      <c r="C780" s="8" t="s">
        <v>462</v>
      </c>
      <c r="D780" s="28" t="s">
        <v>5</v>
      </c>
      <c r="E780" s="29">
        <v>4</v>
      </c>
      <c r="G780" s="59">
        <v>9.3150000000000013</v>
      </c>
      <c r="H780" s="60">
        <v>0</v>
      </c>
      <c r="I780" s="32"/>
      <c r="J780" s="33">
        <f t="shared" si="83"/>
        <v>37.260000000000005</v>
      </c>
      <c r="K780" s="61">
        <f t="shared" si="84"/>
        <v>0</v>
      </c>
    </row>
    <row r="781" spans="1:11" ht="14.25" x14ac:dyDescent="0.2">
      <c r="A781" s="19" t="str">
        <f t="shared" si="85"/>
        <v>10.</v>
      </c>
      <c r="B781" s="20">
        <f t="shared" si="86"/>
        <v>77</v>
      </c>
      <c r="C781" s="8" t="s">
        <v>463</v>
      </c>
      <c r="D781" s="28" t="s">
        <v>5</v>
      </c>
      <c r="E781" s="29">
        <v>18</v>
      </c>
      <c r="G781" s="59">
        <v>9.3150000000000013</v>
      </c>
      <c r="H781" s="60">
        <v>0</v>
      </c>
      <c r="I781" s="32"/>
      <c r="J781" s="33">
        <f t="shared" si="83"/>
        <v>167.67000000000002</v>
      </c>
      <c r="K781" s="61">
        <f t="shared" si="84"/>
        <v>0</v>
      </c>
    </row>
    <row r="782" spans="1:11" x14ac:dyDescent="0.2">
      <c r="A782" s="19" t="str">
        <f t="shared" si="85"/>
        <v>10.</v>
      </c>
      <c r="B782" s="20">
        <f t="shared" si="86"/>
        <v>78</v>
      </c>
      <c r="C782" s="8" t="s">
        <v>435</v>
      </c>
      <c r="D782" s="28" t="s">
        <v>5</v>
      </c>
      <c r="E782" s="29">
        <v>2</v>
      </c>
      <c r="G782" s="59">
        <v>71.55</v>
      </c>
      <c r="H782" s="60">
        <v>0</v>
      </c>
      <c r="I782" s="32"/>
      <c r="J782" s="33">
        <f t="shared" si="83"/>
        <v>143.1</v>
      </c>
      <c r="K782" s="61">
        <f t="shared" si="84"/>
        <v>0</v>
      </c>
    </row>
    <row r="783" spans="1:11" ht="25.5" x14ac:dyDescent="0.2">
      <c r="A783" s="19" t="str">
        <f t="shared" si="85"/>
        <v>10.</v>
      </c>
      <c r="B783" s="20">
        <f t="shared" si="86"/>
        <v>79</v>
      </c>
      <c r="C783" s="8" t="s">
        <v>436</v>
      </c>
      <c r="D783" s="28" t="s">
        <v>5</v>
      </c>
      <c r="E783" s="29">
        <v>2</v>
      </c>
      <c r="G783" s="59">
        <v>8.1</v>
      </c>
      <c r="H783" s="60">
        <v>0</v>
      </c>
      <c r="I783" s="32"/>
      <c r="J783" s="33">
        <f t="shared" si="83"/>
        <v>16.2</v>
      </c>
      <c r="K783" s="61">
        <f t="shared" si="84"/>
        <v>0</v>
      </c>
    </row>
    <row r="784" spans="1:11" ht="25.5" x14ac:dyDescent="0.2">
      <c r="A784" s="19" t="str">
        <f t="shared" si="85"/>
        <v>10.</v>
      </c>
      <c r="B784" s="20">
        <f t="shared" si="86"/>
        <v>80</v>
      </c>
      <c r="C784" s="8" t="s">
        <v>302</v>
      </c>
      <c r="D784" s="28" t="s">
        <v>35</v>
      </c>
      <c r="E784" s="29">
        <v>28</v>
      </c>
      <c r="G784" s="59">
        <v>1802.25</v>
      </c>
      <c r="H784" s="60">
        <v>0</v>
      </c>
      <c r="I784" s="32"/>
      <c r="J784" s="33">
        <f t="shared" si="83"/>
        <v>50463</v>
      </c>
      <c r="K784" s="61">
        <f t="shared" si="84"/>
        <v>0</v>
      </c>
    </row>
    <row r="785" spans="1:11" x14ac:dyDescent="0.2">
      <c r="A785" s="19" t="str">
        <f t="shared" si="85"/>
        <v>10.</v>
      </c>
      <c r="B785" s="20">
        <f t="shared" si="86"/>
        <v>81</v>
      </c>
      <c r="C785" s="8" t="s">
        <v>383</v>
      </c>
      <c r="D785" s="28" t="s">
        <v>35</v>
      </c>
      <c r="E785" s="29">
        <v>16</v>
      </c>
      <c r="G785" s="59">
        <v>1093.5</v>
      </c>
      <c r="H785" s="60">
        <v>0</v>
      </c>
      <c r="I785" s="32"/>
      <c r="J785" s="33">
        <f t="shared" si="83"/>
        <v>17496</v>
      </c>
      <c r="K785" s="61">
        <f t="shared" si="84"/>
        <v>0</v>
      </c>
    </row>
    <row r="786" spans="1:11" x14ac:dyDescent="0.2">
      <c r="A786" s="19" t="str">
        <f t="shared" si="85"/>
        <v>10.</v>
      </c>
      <c r="B786" s="20">
        <f t="shared" si="86"/>
        <v>82</v>
      </c>
      <c r="C786" s="8" t="s">
        <v>303</v>
      </c>
      <c r="D786" s="28" t="s">
        <v>35</v>
      </c>
      <c r="E786" s="29">
        <v>58</v>
      </c>
      <c r="G786" s="59">
        <v>911.25</v>
      </c>
      <c r="H786" s="60">
        <v>0</v>
      </c>
      <c r="I786" s="32"/>
      <c r="J786" s="33">
        <f t="shared" si="83"/>
        <v>52852.5</v>
      </c>
      <c r="K786" s="61">
        <f t="shared" si="84"/>
        <v>0</v>
      </c>
    </row>
    <row r="787" spans="1:11" ht="76.5" x14ac:dyDescent="0.2">
      <c r="A787" s="19" t="str">
        <f t="shared" si="85"/>
        <v>10.</v>
      </c>
      <c r="B787" s="20">
        <f t="shared" si="86"/>
        <v>83</v>
      </c>
      <c r="C787" s="22" t="s">
        <v>464</v>
      </c>
      <c r="D787" s="28" t="s">
        <v>12</v>
      </c>
      <c r="E787" s="29">
        <v>1</v>
      </c>
      <c r="G787" s="59">
        <v>40500</v>
      </c>
      <c r="H787" s="60">
        <v>0</v>
      </c>
      <c r="I787" s="32"/>
      <c r="J787" s="33">
        <f t="shared" si="83"/>
        <v>40500</v>
      </c>
      <c r="K787" s="61">
        <f t="shared" si="84"/>
        <v>0</v>
      </c>
    </row>
    <row r="788" spans="1:11" s="38" customFormat="1" x14ac:dyDescent="0.2">
      <c r="A788" s="30" t="str">
        <f>A786</f>
        <v>10.</v>
      </c>
      <c r="B788" s="31">
        <f t="shared" si="86"/>
        <v>84</v>
      </c>
      <c r="C788" s="27" t="s">
        <v>644</v>
      </c>
      <c r="D788" s="28" t="s">
        <v>44</v>
      </c>
      <c r="E788" s="29">
        <v>480</v>
      </c>
      <c r="G788" s="59">
        <v>0</v>
      </c>
      <c r="H788" s="60">
        <v>280</v>
      </c>
      <c r="I788" s="32"/>
      <c r="J788" s="33">
        <f t="shared" si="83"/>
        <v>0</v>
      </c>
      <c r="K788" s="61">
        <f t="shared" si="84"/>
        <v>134400</v>
      </c>
    </row>
    <row r="789" spans="1:11" x14ac:dyDescent="0.2">
      <c r="A789" s="19"/>
      <c r="B789" s="20"/>
      <c r="C789" s="8"/>
      <c r="D789" s="28"/>
      <c r="E789" s="26"/>
      <c r="G789" s="59">
        <v>0</v>
      </c>
      <c r="H789" s="60">
        <v>0</v>
      </c>
      <c r="I789" s="32"/>
      <c r="J789" s="62">
        <f>SUM(J705:J788)</f>
        <v>954975.15000000014</v>
      </c>
      <c r="K789" s="63">
        <f>SUM(K705:K788)</f>
        <v>134400</v>
      </c>
    </row>
    <row r="790" spans="1:11" x14ac:dyDescent="0.2">
      <c r="A790" s="17" t="s">
        <v>23</v>
      </c>
      <c r="B790" s="20"/>
      <c r="C790" s="24" t="s">
        <v>439</v>
      </c>
      <c r="D790" s="28"/>
      <c r="E790" s="26"/>
      <c r="G790" s="59">
        <v>0</v>
      </c>
      <c r="H790" s="60">
        <v>0</v>
      </c>
      <c r="I790" s="32"/>
      <c r="J790" s="64"/>
      <c r="K790" s="65">
        <f>SUM(J789:K789)</f>
        <v>1089375.1500000001</v>
      </c>
    </row>
    <row r="791" spans="1:11" x14ac:dyDescent="0.2">
      <c r="A791" s="19"/>
      <c r="B791" s="20"/>
      <c r="C791" s="8"/>
      <c r="D791" s="28"/>
      <c r="E791" s="26"/>
      <c r="G791" s="59">
        <v>0</v>
      </c>
      <c r="H791" s="60">
        <v>0</v>
      </c>
      <c r="I791" s="32"/>
      <c r="J791" s="33"/>
      <c r="K791" s="61"/>
    </row>
    <row r="792" spans="1:11" x14ac:dyDescent="0.2">
      <c r="A792" s="19"/>
      <c r="B792" s="20"/>
      <c r="C792" s="8"/>
      <c r="D792" s="28"/>
      <c r="E792" s="26"/>
      <c r="G792" s="59">
        <v>0</v>
      </c>
      <c r="H792" s="60">
        <v>0</v>
      </c>
      <c r="I792" s="32"/>
      <c r="J792" s="33"/>
      <c r="K792" s="61"/>
    </row>
    <row r="793" spans="1:11" x14ac:dyDescent="0.2">
      <c r="A793" s="19"/>
      <c r="B793" s="20"/>
      <c r="C793" s="8"/>
      <c r="D793" s="28"/>
      <c r="E793" s="26"/>
      <c r="G793" s="59">
        <v>0</v>
      </c>
      <c r="H793" s="60">
        <v>0</v>
      </c>
      <c r="I793" s="32"/>
      <c r="J793" s="33"/>
      <c r="K793" s="61"/>
    </row>
    <row r="794" spans="1:11" x14ac:dyDescent="0.2">
      <c r="A794" s="19"/>
      <c r="B794" s="20"/>
      <c r="C794" s="8"/>
      <c r="D794" s="28"/>
      <c r="E794" s="26"/>
      <c r="G794" s="59">
        <v>0</v>
      </c>
      <c r="H794" s="60">
        <v>0</v>
      </c>
      <c r="I794" s="32"/>
      <c r="J794" s="33"/>
      <c r="K794" s="61"/>
    </row>
    <row r="795" spans="1:11" x14ac:dyDescent="0.2">
      <c r="A795" s="19"/>
      <c r="B795" s="20"/>
      <c r="C795" s="8"/>
      <c r="D795" s="28"/>
      <c r="E795" s="26"/>
      <c r="G795" s="59">
        <v>0</v>
      </c>
      <c r="H795" s="60">
        <v>0</v>
      </c>
      <c r="I795" s="32"/>
      <c r="J795" s="33"/>
      <c r="K795" s="61"/>
    </row>
    <row r="796" spans="1:11" x14ac:dyDescent="0.2">
      <c r="A796" s="19"/>
      <c r="B796" s="20"/>
      <c r="C796" s="8"/>
      <c r="D796" s="28"/>
      <c r="E796" s="26"/>
      <c r="G796" s="59">
        <v>0</v>
      </c>
      <c r="H796" s="60">
        <v>0</v>
      </c>
      <c r="I796" s="32"/>
      <c r="J796" s="33"/>
      <c r="K796" s="61"/>
    </row>
    <row r="797" spans="1:11" x14ac:dyDescent="0.2">
      <c r="A797" s="19"/>
      <c r="B797" s="20"/>
      <c r="C797" s="8"/>
      <c r="D797" s="28"/>
      <c r="E797" s="26"/>
      <c r="G797" s="59">
        <v>0</v>
      </c>
      <c r="H797" s="60">
        <v>0</v>
      </c>
      <c r="I797" s="32"/>
      <c r="J797" s="33"/>
      <c r="K797" s="61"/>
    </row>
    <row r="798" spans="1:11" x14ac:dyDescent="0.2">
      <c r="A798" s="19"/>
      <c r="B798" s="20"/>
      <c r="C798" s="8"/>
      <c r="D798" s="28"/>
      <c r="E798" s="26"/>
      <c r="G798" s="59">
        <v>0</v>
      </c>
      <c r="H798" s="60">
        <v>0</v>
      </c>
      <c r="I798" s="32"/>
      <c r="J798" s="33"/>
      <c r="K798" s="61"/>
    </row>
    <row r="799" spans="1:11" x14ac:dyDescent="0.2">
      <c r="A799" s="19"/>
      <c r="B799" s="20"/>
      <c r="C799" s="8"/>
      <c r="D799" s="28"/>
      <c r="E799" s="26"/>
      <c r="G799" s="59">
        <v>0</v>
      </c>
      <c r="H799" s="60">
        <v>0</v>
      </c>
      <c r="I799" s="32"/>
      <c r="J799" s="33"/>
      <c r="K799" s="61"/>
    </row>
    <row r="800" spans="1:11" x14ac:dyDescent="0.2">
      <c r="A800" s="19"/>
      <c r="B800" s="20"/>
      <c r="C800" s="8"/>
      <c r="D800" s="28"/>
      <c r="E800" s="26"/>
      <c r="G800" s="59">
        <v>0</v>
      </c>
      <c r="H800" s="60">
        <v>0</v>
      </c>
      <c r="I800" s="32"/>
      <c r="J800" s="33"/>
      <c r="K800" s="61"/>
    </row>
    <row r="801" spans="1:11" x14ac:dyDescent="0.2">
      <c r="A801" s="19"/>
      <c r="B801" s="20"/>
      <c r="C801" s="8"/>
      <c r="D801" s="28"/>
      <c r="E801" s="26"/>
      <c r="G801" s="59">
        <v>0</v>
      </c>
      <c r="H801" s="60">
        <v>0</v>
      </c>
      <c r="I801" s="32"/>
      <c r="J801" s="33"/>
      <c r="K801" s="61"/>
    </row>
    <row r="802" spans="1:11" x14ac:dyDescent="0.2">
      <c r="A802" s="19"/>
      <c r="B802" s="20"/>
      <c r="C802" s="8"/>
      <c r="D802" s="28"/>
      <c r="E802" s="26"/>
      <c r="G802" s="59">
        <v>0</v>
      </c>
      <c r="H802" s="60">
        <v>0</v>
      </c>
      <c r="I802" s="32"/>
      <c r="J802" s="33"/>
      <c r="K802" s="61"/>
    </row>
    <row r="803" spans="1:11" x14ac:dyDescent="0.2">
      <c r="A803" s="19"/>
      <c r="B803" s="20"/>
      <c r="C803" s="8"/>
      <c r="D803" s="28"/>
      <c r="E803" s="26"/>
      <c r="G803" s="59">
        <v>0</v>
      </c>
      <c r="H803" s="60">
        <v>0</v>
      </c>
      <c r="I803" s="32"/>
      <c r="J803" s="33"/>
      <c r="K803" s="61"/>
    </row>
    <row r="804" spans="1:11" x14ac:dyDescent="0.2">
      <c r="A804" s="19"/>
      <c r="B804" s="20"/>
      <c r="C804" s="8"/>
      <c r="D804" s="28"/>
      <c r="E804" s="26"/>
      <c r="G804" s="59">
        <v>0</v>
      </c>
      <c r="H804" s="60">
        <v>0</v>
      </c>
      <c r="I804" s="32"/>
      <c r="J804" s="33"/>
      <c r="K804" s="61"/>
    </row>
    <row r="805" spans="1:11" x14ac:dyDescent="0.2">
      <c r="A805" s="19"/>
      <c r="B805" s="20"/>
      <c r="C805" s="8"/>
      <c r="D805" s="28"/>
      <c r="E805" s="26"/>
      <c r="G805" s="59">
        <v>0</v>
      </c>
      <c r="H805" s="60">
        <v>0</v>
      </c>
      <c r="I805" s="32"/>
      <c r="J805" s="33"/>
      <c r="K805" s="61"/>
    </row>
    <row r="806" spans="1:11" x14ac:dyDescent="0.2">
      <c r="A806" s="19"/>
      <c r="B806" s="20"/>
      <c r="C806" s="8"/>
      <c r="D806" s="28"/>
      <c r="E806" s="26"/>
      <c r="G806" s="59">
        <v>0</v>
      </c>
      <c r="H806" s="60">
        <v>0</v>
      </c>
      <c r="I806" s="32"/>
      <c r="J806" s="33"/>
      <c r="K806" s="61"/>
    </row>
    <row r="807" spans="1:11" x14ac:dyDescent="0.2">
      <c r="A807" s="19"/>
      <c r="B807" s="20"/>
      <c r="C807" s="8"/>
      <c r="D807" s="28"/>
      <c r="E807" s="26"/>
      <c r="G807" s="59">
        <v>0</v>
      </c>
      <c r="H807" s="60">
        <v>0</v>
      </c>
      <c r="I807" s="32"/>
      <c r="J807" s="33"/>
      <c r="K807" s="61"/>
    </row>
    <row r="808" spans="1:11" x14ac:dyDescent="0.2">
      <c r="A808" s="19"/>
      <c r="B808" s="20"/>
      <c r="C808" s="8"/>
      <c r="D808" s="28"/>
      <c r="E808" s="26"/>
      <c r="G808" s="59">
        <v>0</v>
      </c>
      <c r="H808" s="60">
        <v>0</v>
      </c>
      <c r="I808" s="32"/>
      <c r="J808" s="33"/>
      <c r="K808" s="61"/>
    </row>
    <row r="809" spans="1:11" x14ac:dyDescent="0.2">
      <c r="A809" s="19"/>
      <c r="B809" s="20"/>
      <c r="C809" s="8"/>
      <c r="D809" s="28"/>
      <c r="E809" s="26"/>
      <c r="G809" s="59">
        <v>0</v>
      </c>
      <c r="H809" s="60">
        <v>0</v>
      </c>
      <c r="I809" s="32"/>
      <c r="J809" s="33"/>
      <c r="K809" s="61"/>
    </row>
    <row r="810" spans="1:11" x14ac:dyDescent="0.2">
      <c r="A810" s="19"/>
      <c r="B810" s="20"/>
      <c r="C810" s="8"/>
      <c r="D810" s="28"/>
      <c r="E810" s="26"/>
      <c r="G810" s="59">
        <v>0</v>
      </c>
      <c r="H810" s="60">
        <v>0</v>
      </c>
      <c r="I810" s="32"/>
      <c r="J810" s="33"/>
      <c r="K810" s="61"/>
    </row>
    <row r="811" spans="1:11" x14ac:dyDescent="0.2">
      <c r="A811" s="19"/>
      <c r="B811" s="20"/>
      <c r="C811" s="8"/>
      <c r="D811" s="28"/>
      <c r="E811" s="26"/>
      <c r="G811" s="59">
        <v>0</v>
      </c>
      <c r="H811" s="60">
        <v>0</v>
      </c>
      <c r="I811" s="32"/>
      <c r="J811" s="33"/>
      <c r="K811" s="61"/>
    </row>
    <row r="812" spans="1:11" x14ac:dyDescent="0.2">
      <c r="A812" s="19"/>
      <c r="B812" s="20"/>
      <c r="C812" s="8"/>
      <c r="D812" s="28"/>
      <c r="E812" s="26"/>
      <c r="G812" s="59">
        <v>0</v>
      </c>
      <c r="H812" s="60">
        <v>0</v>
      </c>
      <c r="I812" s="32"/>
      <c r="J812" s="33"/>
      <c r="K812" s="61"/>
    </row>
    <row r="813" spans="1:11" x14ac:dyDescent="0.2">
      <c r="A813" s="19"/>
      <c r="B813" s="20"/>
      <c r="C813" s="8"/>
      <c r="D813" s="28"/>
      <c r="E813" s="26"/>
      <c r="G813" s="59">
        <v>0</v>
      </c>
      <c r="H813" s="60">
        <v>0</v>
      </c>
      <c r="I813" s="32"/>
      <c r="J813" s="33"/>
      <c r="K813" s="61"/>
    </row>
    <row r="814" spans="1:11" x14ac:dyDescent="0.2">
      <c r="A814" s="19"/>
      <c r="B814" s="20"/>
      <c r="C814" s="8"/>
      <c r="D814" s="28"/>
      <c r="E814" s="26"/>
      <c r="G814" s="59">
        <v>0</v>
      </c>
      <c r="H814" s="60">
        <v>0</v>
      </c>
      <c r="I814" s="32"/>
      <c r="J814" s="33"/>
      <c r="K814" s="61"/>
    </row>
    <row r="815" spans="1:11" x14ac:dyDescent="0.2">
      <c r="A815" s="19"/>
      <c r="B815" s="20"/>
      <c r="C815" s="8"/>
      <c r="D815" s="28"/>
      <c r="E815" s="26"/>
      <c r="G815" s="59">
        <v>0</v>
      </c>
      <c r="H815" s="60">
        <v>0</v>
      </c>
      <c r="I815" s="32"/>
      <c r="J815" s="33"/>
      <c r="K815" s="61"/>
    </row>
    <row r="816" spans="1:11" x14ac:dyDescent="0.2">
      <c r="A816" s="19"/>
      <c r="B816" s="20"/>
      <c r="C816" s="8"/>
      <c r="D816" s="28"/>
      <c r="E816" s="26"/>
      <c r="G816" s="59">
        <v>0</v>
      </c>
      <c r="H816" s="60">
        <v>0</v>
      </c>
      <c r="I816" s="32"/>
      <c r="J816" s="33"/>
      <c r="K816" s="61"/>
    </row>
    <row r="817" spans="1:11" x14ac:dyDescent="0.2">
      <c r="A817" s="19"/>
      <c r="B817" s="20"/>
      <c r="C817" s="8"/>
      <c r="D817" s="28"/>
      <c r="E817" s="26"/>
      <c r="G817" s="59">
        <v>0</v>
      </c>
      <c r="H817" s="60">
        <v>0</v>
      </c>
      <c r="I817" s="32"/>
      <c r="J817" s="33"/>
      <c r="K817" s="61"/>
    </row>
    <row r="818" spans="1:11" x14ac:dyDescent="0.2">
      <c r="A818" s="19"/>
      <c r="B818" s="20"/>
      <c r="C818" s="8"/>
      <c r="D818" s="28"/>
      <c r="E818" s="26"/>
      <c r="G818" s="59">
        <v>0</v>
      </c>
      <c r="H818" s="60">
        <v>0</v>
      </c>
      <c r="I818" s="32"/>
      <c r="J818" s="33"/>
      <c r="K818" s="61"/>
    </row>
    <row r="819" spans="1:11" x14ac:dyDescent="0.2">
      <c r="A819" s="19"/>
      <c r="B819" s="20"/>
      <c r="C819" s="8"/>
      <c r="D819" s="28"/>
      <c r="E819" s="26"/>
      <c r="G819" s="59">
        <v>0</v>
      </c>
      <c r="H819" s="60">
        <v>0</v>
      </c>
      <c r="I819" s="32"/>
      <c r="J819" s="33"/>
      <c r="K819" s="61"/>
    </row>
    <row r="820" spans="1:11" x14ac:dyDescent="0.2">
      <c r="A820" s="19"/>
      <c r="B820" s="20"/>
      <c r="C820" s="8"/>
      <c r="D820" s="28"/>
      <c r="E820" s="26"/>
      <c r="G820" s="59">
        <v>0</v>
      </c>
      <c r="H820" s="60">
        <v>0</v>
      </c>
      <c r="I820" s="32"/>
      <c r="J820" s="33"/>
      <c r="K820" s="61"/>
    </row>
    <row r="821" spans="1:11" x14ac:dyDescent="0.2">
      <c r="A821" s="19"/>
      <c r="B821" s="20"/>
      <c r="C821" s="8"/>
      <c r="D821" s="28"/>
      <c r="E821" s="26"/>
      <c r="G821" s="59">
        <v>0</v>
      </c>
      <c r="H821" s="60">
        <v>0</v>
      </c>
      <c r="I821" s="32"/>
      <c r="J821" s="33"/>
      <c r="K821" s="61"/>
    </row>
    <row r="822" spans="1:11" x14ac:dyDescent="0.2">
      <c r="A822" s="19"/>
      <c r="B822" s="20"/>
      <c r="C822" s="8"/>
      <c r="D822" s="28"/>
      <c r="E822" s="26"/>
      <c r="G822" s="59">
        <v>0</v>
      </c>
      <c r="H822" s="60">
        <v>0</v>
      </c>
      <c r="I822" s="32"/>
      <c r="J822" s="33"/>
      <c r="K822" s="61"/>
    </row>
    <row r="823" spans="1:11" x14ac:dyDescent="0.2">
      <c r="A823" s="19"/>
      <c r="B823" s="20"/>
      <c r="C823" s="8"/>
      <c r="D823" s="28"/>
      <c r="E823" s="26"/>
      <c r="G823" s="59">
        <v>0</v>
      </c>
      <c r="H823" s="60">
        <v>0</v>
      </c>
      <c r="I823" s="32"/>
      <c r="J823" s="33"/>
      <c r="K823" s="61"/>
    </row>
    <row r="824" spans="1:11" ht="25.5" x14ac:dyDescent="0.2">
      <c r="A824" s="17" t="s">
        <v>24</v>
      </c>
      <c r="B824" s="18">
        <v>0</v>
      </c>
      <c r="C824" s="14" t="s">
        <v>466</v>
      </c>
      <c r="D824" s="28"/>
      <c r="E824" s="29"/>
      <c r="G824" s="59">
        <v>0</v>
      </c>
      <c r="H824" s="60">
        <v>0</v>
      </c>
      <c r="I824" s="32"/>
      <c r="J824" s="57"/>
      <c r="K824" s="58"/>
    </row>
    <row r="825" spans="1:11" ht="25.5" x14ac:dyDescent="0.2">
      <c r="A825" s="19" t="str">
        <f t="shared" ref="A825:A888" si="87">A824</f>
        <v>11.</v>
      </c>
      <c r="B825" s="20">
        <f t="shared" ref="B825:B888" si="88">B824+1</f>
        <v>1</v>
      </c>
      <c r="C825" s="8" t="s">
        <v>313</v>
      </c>
      <c r="D825" s="28" t="s">
        <v>5</v>
      </c>
      <c r="E825" s="29">
        <v>6</v>
      </c>
      <c r="G825" s="59">
        <v>12413.52</v>
      </c>
      <c r="H825" s="60">
        <v>0</v>
      </c>
      <c r="I825" s="32"/>
      <c r="J825" s="33">
        <f t="shared" ref="J825:J856" si="89">E825*G825</f>
        <v>74481.119999999995</v>
      </c>
      <c r="K825" s="61">
        <f t="shared" ref="K825:K856" si="90">E825*H825</f>
        <v>0</v>
      </c>
    </row>
    <row r="826" spans="1:11" x14ac:dyDescent="0.2">
      <c r="A826" s="19" t="str">
        <f t="shared" si="87"/>
        <v>11.</v>
      </c>
      <c r="B826" s="20">
        <f t="shared" si="88"/>
        <v>2</v>
      </c>
      <c r="C826" s="8" t="s">
        <v>189</v>
      </c>
      <c r="D826" s="28" t="s">
        <v>12</v>
      </c>
      <c r="E826" s="29">
        <v>6</v>
      </c>
      <c r="G826" s="59">
        <v>930.15</v>
      </c>
      <c r="H826" s="60">
        <v>0</v>
      </c>
      <c r="I826" s="32"/>
      <c r="J826" s="33">
        <f t="shared" si="89"/>
        <v>5580.9</v>
      </c>
      <c r="K826" s="61">
        <f t="shared" si="90"/>
        <v>0</v>
      </c>
    </row>
    <row r="827" spans="1:11" x14ac:dyDescent="0.2">
      <c r="A827" s="19" t="str">
        <f t="shared" si="87"/>
        <v>11.</v>
      </c>
      <c r="B827" s="20">
        <f t="shared" si="88"/>
        <v>3</v>
      </c>
      <c r="C827" s="8" t="s">
        <v>314</v>
      </c>
      <c r="D827" s="28" t="s">
        <v>12</v>
      </c>
      <c r="E827" s="29">
        <v>1</v>
      </c>
      <c r="G827" s="59">
        <v>2833.1099999999997</v>
      </c>
      <c r="H827" s="60">
        <v>0</v>
      </c>
      <c r="I827" s="32"/>
      <c r="J827" s="33">
        <f t="shared" si="89"/>
        <v>2833.1099999999997</v>
      </c>
      <c r="K827" s="61">
        <f t="shared" si="90"/>
        <v>0</v>
      </c>
    </row>
    <row r="828" spans="1:11" ht="25.5" x14ac:dyDescent="0.2">
      <c r="A828" s="19" t="str">
        <f t="shared" si="87"/>
        <v>11.</v>
      </c>
      <c r="B828" s="20">
        <f t="shared" si="88"/>
        <v>4</v>
      </c>
      <c r="C828" s="8" t="s">
        <v>315</v>
      </c>
      <c r="D828" s="28" t="s">
        <v>12</v>
      </c>
      <c r="E828" s="29">
        <v>6</v>
      </c>
      <c r="G828" s="59">
        <v>779.625</v>
      </c>
      <c r="H828" s="60">
        <v>0</v>
      </c>
      <c r="I828" s="32"/>
      <c r="J828" s="33">
        <f t="shared" si="89"/>
        <v>4677.75</v>
      </c>
      <c r="K828" s="61">
        <f t="shared" si="90"/>
        <v>0</v>
      </c>
    </row>
    <row r="829" spans="1:11" ht="25.5" x14ac:dyDescent="0.2">
      <c r="A829" s="19" t="str">
        <f t="shared" si="87"/>
        <v>11.</v>
      </c>
      <c r="B829" s="20">
        <f t="shared" si="88"/>
        <v>5</v>
      </c>
      <c r="C829" s="8" t="s">
        <v>316</v>
      </c>
      <c r="D829" s="28" t="s">
        <v>12</v>
      </c>
      <c r="E829" s="29">
        <v>6</v>
      </c>
      <c r="G829" s="59">
        <v>244.755</v>
      </c>
      <c r="H829" s="60">
        <v>0</v>
      </c>
      <c r="I829" s="32"/>
      <c r="J829" s="33">
        <f t="shared" si="89"/>
        <v>1468.53</v>
      </c>
      <c r="K829" s="61">
        <f t="shared" si="90"/>
        <v>0</v>
      </c>
    </row>
    <row r="830" spans="1:11" x14ac:dyDescent="0.2">
      <c r="A830" s="19" t="str">
        <f t="shared" si="87"/>
        <v>11.</v>
      </c>
      <c r="B830" s="20">
        <f t="shared" si="88"/>
        <v>6</v>
      </c>
      <c r="C830" s="8" t="s">
        <v>317</v>
      </c>
      <c r="D830" s="28" t="s">
        <v>5</v>
      </c>
      <c r="E830" s="29">
        <v>6</v>
      </c>
      <c r="G830" s="59">
        <v>732.375</v>
      </c>
      <c r="H830" s="60">
        <v>0</v>
      </c>
      <c r="I830" s="32"/>
      <c r="J830" s="33">
        <f t="shared" si="89"/>
        <v>4394.25</v>
      </c>
      <c r="K830" s="61">
        <f t="shared" si="90"/>
        <v>0</v>
      </c>
    </row>
    <row r="831" spans="1:11" ht="25.5" x14ac:dyDescent="0.2">
      <c r="A831" s="19" t="str">
        <f t="shared" si="87"/>
        <v>11.</v>
      </c>
      <c r="B831" s="20">
        <f t="shared" si="88"/>
        <v>7</v>
      </c>
      <c r="C831" s="8" t="s">
        <v>318</v>
      </c>
      <c r="D831" s="28" t="s">
        <v>12</v>
      </c>
      <c r="E831" s="29">
        <v>6</v>
      </c>
      <c r="G831" s="59">
        <v>489.51</v>
      </c>
      <c r="H831" s="60">
        <v>0</v>
      </c>
      <c r="I831" s="32"/>
      <c r="J831" s="33">
        <f t="shared" si="89"/>
        <v>2937.06</v>
      </c>
      <c r="K831" s="61">
        <f t="shared" si="90"/>
        <v>0</v>
      </c>
    </row>
    <row r="832" spans="1:11" x14ac:dyDescent="0.2">
      <c r="A832" s="19" t="str">
        <f t="shared" si="87"/>
        <v>11.</v>
      </c>
      <c r="B832" s="20">
        <f t="shared" si="88"/>
        <v>8</v>
      </c>
      <c r="C832" s="8" t="s">
        <v>194</v>
      </c>
      <c r="D832" s="28" t="s">
        <v>12</v>
      </c>
      <c r="E832" s="29">
        <v>6</v>
      </c>
      <c r="G832" s="59">
        <v>282.55500000000001</v>
      </c>
      <c r="H832" s="60">
        <v>0</v>
      </c>
      <c r="I832" s="32"/>
      <c r="J832" s="33">
        <f t="shared" si="89"/>
        <v>1695.33</v>
      </c>
      <c r="K832" s="61">
        <f t="shared" si="90"/>
        <v>0</v>
      </c>
    </row>
    <row r="833" spans="1:11" x14ac:dyDescent="0.2">
      <c r="A833" s="19" t="str">
        <f t="shared" si="87"/>
        <v>11.</v>
      </c>
      <c r="B833" s="20">
        <f t="shared" si="88"/>
        <v>9</v>
      </c>
      <c r="C833" s="8" t="s">
        <v>319</v>
      </c>
      <c r="D833" s="28" t="s">
        <v>5</v>
      </c>
      <c r="E833" s="29">
        <v>6</v>
      </c>
      <c r="G833" s="59">
        <v>686.06999999999994</v>
      </c>
      <c r="H833" s="60">
        <v>0</v>
      </c>
      <c r="I833" s="32"/>
      <c r="J833" s="33">
        <f t="shared" si="89"/>
        <v>4116.42</v>
      </c>
      <c r="K833" s="61">
        <f t="shared" si="90"/>
        <v>0</v>
      </c>
    </row>
    <row r="834" spans="1:11" x14ac:dyDescent="0.2">
      <c r="A834" s="19" t="str">
        <f t="shared" si="87"/>
        <v>11.</v>
      </c>
      <c r="B834" s="20">
        <f t="shared" si="88"/>
        <v>10</v>
      </c>
      <c r="C834" s="8" t="s">
        <v>196</v>
      </c>
      <c r="D834" s="28" t="s">
        <v>5</v>
      </c>
      <c r="E834" s="29">
        <v>6</v>
      </c>
      <c r="G834" s="59">
        <v>432.81</v>
      </c>
      <c r="H834" s="60">
        <v>0</v>
      </c>
      <c r="I834" s="32"/>
      <c r="J834" s="33">
        <f t="shared" si="89"/>
        <v>2596.86</v>
      </c>
      <c r="K834" s="61">
        <f t="shared" si="90"/>
        <v>0</v>
      </c>
    </row>
    <row r="835" spans="1:11" x14ac:dyDescent="0.2">
      <c r="A835" s="19" t="str">
        <f t="shared" si="87"/>
        <v>11.</v>
      </c>
      <c r="B835" s="20">
        <f t="shared" si="88"/>
        <v>11</v>
      </c>
      <c r="C835" s="8" t="s">
        <v>197</v>
      </c>
      <c r="D835" s="28" t="s">
        <v>5</v>
      </c>
      <c r="E835" s="29">
        <v>6</v>
      </c>
      <c r="G835" s="59">
        <v>2553.3900000000003</v>
      </c>
      <c r="H835" s="60">
        <v>0</v>
      </c>
      <c r="I835" s="32"/>
      <c r="J835" s="33">
        <f t="shared" si="89"/>
        <v>15320.340000000002</v>
      </c>
      <c r="K835" s="61">
        <f t="shared" si="90"/>
        <v>0</v>
      </c>
    </row>
    <row r="836" spans="1:11" x14ac:dyDescent="0.2">
      <c r="A836" s="19" t="str">
        <f t="shared" si="87"/>
        <v>11.</v>
      </c>
      <c r="B836" s="20">
        <f t="shared" si="88"/>
        <v>12</v>
      </c>
      <c r="C836" s="8" t="s">
        <v>199</v>
      </c>
      <c r="D836" s="28" t="s">
        <v>12</v>
      </c>
      <c r="E836" s="29">
        <v>10</v>
      </c>
      <c r="G836" s="59">
        <v>170.1</v>
      </c>
      <c r="H836" s="60">
        <v>0</v>
      </c>
      <c r="I836" s="32"/>
      <c r="J836" s="33">
        <f t="shared" si="89"/>
        <v>1701</v>
      </c>
      <c r="K836" s="61">
        <f t="shared" si="90"/>
        <v>0</v>
      </c>
    </row>
    <row r="837" spans="1:11" x14ac:dyDescent="0.2">
      <c r="A837" s="19" t="str">
        <f t="shared" si="87"/>
        <v>11.</v>
      </c>
      <c r="B837" s="20">
        <f t="shared" si="88"/>
        <v>13</v>
      </c>
      <c r="C837" s="8" t="s">
        <v>198</v>
      </c>
      <c r="D837" s="28" t="s">
        <v>5</v>
      </c>
      <c r="E837" s="29">
        <v>6</v>
      </c>
      <c r="G837" s="59">
        <v>750.32999999999993</v>
      </c>
      <c r="H837" s="60">
        <v>0</v>
      </c>
      <c r="I837" s="32"/>
      <c r="J837" s="33">
        <f t="shared" si="89"/>
        <v>4501.9799999999996</v>
      </c>
      <c r="K837" s="61">
        <f t="shared" si="90"/>
        <v>0</v>
      </c>
    </row>
    <row r="838" spans="1:11" x14ac:dyDescent="0.2">
      <c r="A838" s="19" t="str">
        <f t="shared" si="87"/>
        <v>11.</v>
      </c>
      <c r="B838" s="20">
        <f t="shared" si="88"/>
        <v>14</v>
      </c>
      <c r="C838" s="8" t="s">
        <v>200</v>
      </c>
      <c r="D838" s="28" t="s">
        <v>12</v>
      </c>
      <c r="E838" s="29">
        <v>10</v>
      </c>
      <c r="G838" s="59">
        <v>89.775000000000006</v>
      </c>
      <c r="H838" s="60">
        <v>0</v>
      </c>
      <c r="I838" s="32"/>
      <c r="J838" s="33">
        <f t="shared" si="89"/>
        <v>897.75</v>
      </c>
      <c r="K838" s="61">
        <f t="shared" si="90"/>
        <v>0</v>
      </c>
    </row>
    <row r="839" spans="1:11" ht="25.5" x14ac:dyDescent="0.2">
      <c r="A839" s="19" t="str">
        <f t="shared" si="87"/>
        <v>11.</v>
      </c>
      <c r="B839" s="20">
        <f t="shared" si="88"/>
        <v>15</v>
      </c>
      <c r="C839" s="8" t="s">
        <v>387</v>
      </c>
      <c r="D839" s="28" t="s">
        <v>5</v>
      </c>
      <c r="E839" s="29">
        <v>1</v>
      </c>
      <c r="G839" s="59">
        <v>121957.65</v>
      </c>
      <c r="H839" s="60">
        <v>0</v>
      </c>
      <c r="I839" s="32"/>
      <c r="J839" s="33">
        <f t="shared" si="89"/>
        <v>121957.65</v>
      </c>
      <c r="K839" s="61">
        <f t="shared" si="90"/>
        <v>0</v>
      </c>
    </row>
    <row r="840" spans="1:11" x14ac:dyDescent="0.2">
      <c r="A840" s="19" t="str">
        <f t="shared" si="87"/>
        <v>11.</v>
      </c>
      <c r="B840" s="20">
        <f t="shared" si="88"/>
        <v>16</v>
      </c>
      <c r="C840" s="8" t="s">
        <v>388</v>
      </c>
      <c r="D840" s="28" t="s">
        <v>5</v>
      </c>
      <c r="E840" s="29">
        <v>1</v>
      </c>
      <c r="G840" s="59">
        <v>33692.22</v>
      </c>
      <c r="H840" s="60">
        <v>0</v>
      </c>
      <c r="I840" s="32"/>
      <c r="J840" s="33">
        <f t="shared" si="89"/>
        <v>33692.22</v>
      </c>
      <c r="K840" s="61">
        <f t="shared" si="90"/>
        <v>0</v>
      </c>
    </row>
    <row r="841" spans="1:11" ht="25.5" x14ac:dyDescent="0.2">
      <c r="A841" s="19" t="str">
        <f t="shared" si="87"/>
        <v>11.</v>
      </c>
      <c r="B841" s="20">
        <f t="shared" si="88"/>
        <v>17</v>
      </c>
      <c r="C841" s="8" t="s">
        <v>389</v>
      </c>
      <c r="D841" s="28" t="s">
        <v>5</v>
      </c>
      <c r="E841" s="29">
        <v>1</v>
      </c>
      <c r="G841" s="59">
        <v>26637.39</v>
      </c>
      <c r="H841" s="60">
        <v>0</v>
      </c>
      <c r="I841" s="32"/>
      <c r="J841" s="33">
        <f t="shared" si="89"/>
        <v>26637.39</v>
      </c>
      <c r="K841" s="61">
        <f t="shared" si="90"/>
        <v>0</v>
      </c>
    </row>
    <row r="842" spans="1:11" x14ac:dyDescent="0.2">
      <c r="A842" s="19" t="str">
        <f t="shared" si="87"/>
        <v>11.</v>
      </c>
      <c r="B842" s="20">
        <f t="shared" si="88"/>
        <v>18</v>
      </c>
      <c r="C842" s="8" t="s">
        <v>390</v>
      </c>
      <c r="D842" s="28" t="s">
        <v>5</v>
      </c>
      <c r="E842" s="29">
        <v>1</v>
      </c>
      <c r="G842" s="59">
        <v>4779</v>
      </c>
      <c r="H842" s="60">
        <v>0</v>
      </c>
      <c r="I842" s="32"/>
      <c r="J842" s="33">
        <f t="shared" si="89"/>
        <v>4779</v>
      </c>
      <c r="K842" s="61">
        <f t="shared" si="90"/>
        <v>0</v>
      </c>
    </row>
    <row r="843" spans="1:11" x14ac:dyDescent="0.2">
      <c r="A843" s="19" t="str">
        <f t="shared" si="87"/>
        <v>11.</v>
      </c>
      <c r="B843" s="20">
        <f t="shared" si="88"/>
        <v>19</v>
      </c>
      <c r="C843" s="8" t="s">
        <v>391</v>
      </c>
      <c r="D843" s="28" t="s">
        <v>5</v>
      </c>
      <c r="E843" s="29">
        <v>1</v>
      </c>
      <c r="G843" s="59">
        <v>3605.9849999999997</v>
      </c>
      <c r="H843" s="60">
        <v>0</v>
      </c>
      <c r="I843" s="32"/>
      <c r="J843" s="33">
        <f t="shared" si="89"/>
        <v>3605.9849999999997</v>
      </c>
      <c r="K843" s="61">
        <f t="shared" si="90"/>
        <v>0</v>
      </c>
    </row>
    <row r="844" spans="1:11" ht="25.5" x14ac:dyDescent="0.2">
      <c r="A844" s="19" t="str">
        <f t="shared" si="87"/>
        <v>11.</v>
      </c>
      <c r="B844" s="20">
        <f t="shared" si="88"/>
        <v>20</v>
      </c>
      <c r="C844" s="8" t="s">
        <v>392</v>
      </c>
      <c r="D844" s="28" t="s">
        <v>5</v>
      </c>
      <c r="E844" s="29">
        <v>4</v>
      </c>
      <c r="G844" s="59">
        <v>25411.32</v>
      </c>
      <c r="H844" s="60">
        <v>0</v>
      </c>
      <c r="I844" s="32"/>
      <c r="J844" s="33">
        <f t="shared" si="89"/>
        <v>101645.28</v>
      </c>
      <c r="K844" s="61">
        <f t="shared" si="90"/>
        <v>0</v>
      </c>
    </row>
    <row r="845" spans="1:11" ht="25.5" x14ac:dyDescent="0.2">
      <c r="A845" s="19" t="str">
        <f t="shared" si="87"/>
        <v>11.</v>
      </c>
      <c r="B845" s="20">
        <f t="shared" si="88"/>
        <v>21</v>
      </c>
      <c r="C845" s="8" t="s">
        <v>440</v>
      </c>
      <c r="D845" s="28" t="s">
        <v>5</v>
      </c>
      <c r="E845" s="29">
        <v>3</v>
      </c>
      <c r="G845" s="59">
        <v>39656.79</v>
      </c>
      <c r="H845" s="60">
        <v>0</v>
      </c>
      <c r="I845" s="32"/>
      <c r="J845" s="33">
        <f t="shared" si="89"/>
        <v>118970.37</v>
      </c>
      <c r="K845" s="61">
        <f t="shared" si="90"/>
        <v>0</v>
      </c>
    </row>
    <row r="846" spans="1:11" x14ac:dyDescent="0.2">
      <c r="A846" s="19" t="str">
        <f t="shared" si="87"/>
        <v>11.</v>
      </c>
      <c r="B846" s="20">
        <f t="shared" si="88"/>
        <v>22</v>
      </c>
      <c r="C846" s="8" t="s">
        <v>395</v>
      </c>
      <c r="D846" s="28" t="s">
        <v>5</v>
      </c>
      <c r="E846" s="29">
        <v>1</v>
      </c>
      <c r="G846" s="59">
        <v>24124.5</v>
      </c>
      <c r="H846" s="60">
        <v>0</v>
      </c>
      <c r="I846" s="32"/>
      <c r="J846" s="33">
        <f t="shared" si="89"/>
        <v>24124.5</v>
      </c>
      <c r="K846" s="61">
        <f t="shared" si="90"/>
        <v>0</v>
      </c>
    </row>
    <row r="847" spans="1:11" x14ac:dyDescent="0.2">
      <c r="A847" s="19" t="str">
        <f t="shared" si="87"/>
        <v>11.</v>
      </c>
      <c r="B847" s="20">
        <f t="shared" si="88"/>
        <v>23</v>
      </c>
      <c r="C847" s="8" t="s">
        <v>441</v>
      </c>
      <c r="D847" s="28" t="s">
        <v>5</v>
      </c>
      <c r="E847" s="29">
        <v>2</v>
      </c>
      <c r="G847" s="59">
        <v>21628.079999999998</v>
      </c>
      <c r="H847" s="60">
        <v>0</v>
      </c>
      <c r="I847" s="32"/>
      <c r="J847" s="33">
        <f t="shared" si="89"/>
        <v>43256.159999999996</v>
      </c>
      <c r="K847" s="61">
        <f t="shared" si="90"/>
        <v>0</v>
      </c>
    </row>
    <row r="848" spans="1:11" x14ac:dyDescent="0.2">
      <c r="A848" s="19" t="str">
        <f t="shared" si="87"/>
        <v>11.</v>
      </c>
      <c r="B848" s="20">
        <f t="shared" si="88"/>
        <v>24</v>
      </c>
      <c r="C848" s="8" t="s">
        <v>442</v>
      </c>
      <c r="D848" s="28" t="s">
        <v>5</v>
      </c>
      <c r="E848" s="29">
        <v>4</v>
      </c>
      <c r="G848" s="59">
        <v>1650.2400000000002</v>
      </c>
      <c r="H848" s="60">
        <v>0</v>
      </c>
      <c r="I848" s="32"/>
      <c r="J848" s="33">
        <f t="shared" si="89"/>
        <v>6600.9600000000009</v>
      </c>
      <c r="K848" s="61">
        <f t="shared" si="90"/>
        <v>0</v>
      </c>
    </row>
    <row r="849" spans="1:11" ht="25.5" x14ac:dyDescent="0.2">
      <c r="A849" s="19" t="str">
        <f t="shared" si="87"/>
        <v>11.</v>
      </c>
      <c r="B849" s="20">
        <f t="shared" si="88"/>
        <v>25</v>
      </c>
      <c r="C849" s="8" t="s">
        <v>398</v>
      </c>
      <c r="D849" s="28" t="s">
        <v>12</v>
      </c>
      <c r="E849" s="29">
        <v>5</v>
      </c>
      <c r="G849" s="59">
        <v>7082.7749999999996</v>
      </c>
      <c r="H849" s="60">
        <v>0</v>
      </c>
      <c r="I849" s="32"/>
      <c r="J849" s="33">
        <f t="shared" si="89"/>
        <v>35413.875</v>
      </c>
      <c r="K849" s="61">
        <f t="shared" si="90"/>
        <v>0</v>
      </c>
    </row>
    <row r="850" spans="1:11" x14ac:dyDescent="0.2">
      <c r="A850" s="19" t="str">
        <f t="shared" si="87"/>
        <v>11.</v>
      </c>
      <c r="B850" s="20">
        <f t="shared" si="88"/>
        <v>26</v>
      </c>
      <c r="C850" s="8" t="s">
        <v>399</v>
      </c>
      <c r="D850" s="28" t="s">
        <v>12</v>
      </c>
      <c r="E850" s="29">
        <v>4</v>
      </c>
      <c r="G850" s="59">
        <v>918.67499999999995</v>
      </c>
      <c r="H850" s="60">
        <v>0</v>
      </c>
      <c r="I850" s="32"/>
      <c r="J850" s="33">
        <f t="shared" si="89"/>
        <v>3674.7</v>
      </c>
      <c r="K850" s="61">
        <f t="shared" si="90"/>
        <v>0</v>
      </c>
    </row>
    <row r="851" spans="1:11" x14ac:dyDescent="0.2">
      <c r="A851" s="19" t="str">
        <f t="shared" si="87"/>
        <v>11.</v>
      </c>
      <c r="B851" s="20">
        <f t="shared" si="88"/>
        <v>27</v>
      </c>
      <c r="C851" s="8" t="s">
        <v>400</v>
      </c>
      <c r="D851" s="28" t="s">
        <v>5</v>
      </c>
      <c r="E851" s="29">
        <v>1</v>
      </c>
      <c r="G851" s="59">
        <v>498.41999999999996</v>
      </c>
      <c r="H851" s="60">
        <v>0</v>
      </c>
      <c r="I851" s="32"/>
      <c r="J851" s="33">
        <f t="shared" si="89"/>
        <v>498.41999999999996</v>
      </c>
      <c r="K851" s="61">
        <f t="shared" si="90"/>
        <v>0</v>
      </c>
    </row>
    <row r="852" spans="1:11" x14ac:dyDescent="0.2">
      <c r="A852" s="19" t="str">
        <f t="shared" si="87"/>
        <v>11.</v>
      </c>
      <c r="B852" s="20">
        <f t="shared" si="88"/>
        <v>28</v>
      </c>
      <c r="C852" s="8" t="s">
        <v>208</v>
      </c>
      <c r="D852" s="28" t="s">
        <v>5</v>
      </c>
      <c r="E852" s="29">
        <v>3</v>
      </c>
      <c r="G852" s="59">
        <v>25.11</v>
      </c>
      <c r="H852" s="60">
        <v>0</v>
      </c>
      <c r="I852" s="32"/>
      <c r="J852" s="33">
        <f t="shared" si="89"/>
        <v>75.33</v>
      </c>
      <c r="K852" s="61">
        <f t="shared" si="90"/>
        <v>0</v>
      </c>
    </row>
    <row r="853" spans="1:11" x14ac:dyDescent="0.2">
      <c r="A853" s="19" t="str">
        <f t="shared" si="87"/>
        <v>11.</v>
      </c>
      <c r="B853" s="20">
        <f t="shared" si="88"/>
        <v>29</v>
      </c>
      <c r="C853" s="8" t="s">
        <v>209</v>
      </c>
      <c r="D853" s="28" t="s">
        <v>5</v>
      </c>
      <c r="E853" s="29">
        <v>1</v>
      </c>
      <c r="G853" s="59">
        <v>877.5</v>
      </c>
      <c r="H853" s="60">
        <v>0</v>
      </c>
      <c r="I853" s="32"/>
      <c r="J853" s="33">
        <f t="shared" si="89"/>
        <v>877.5</v>
      </c>
      <c r="K853" s="61">
        <f t="shared" si="90"/>
        <v>0</v>
      </c>
    </row>
    <row r="854" spans="1:11" x14ac:dyDescent="0.2">
      <c r="A854" s="19" t="str">
        <f t="shared" si="87"/>
        <v>11.</v>
      </c>
      <c r="B854" s="20">
        <f t="shared" si="88"/>
        <v>30</v>
      </c>
      <c r="C854" s="8" t="s">
        <v>210</v>
      </c>
      <c r="D854" s="28" t="s">
        <v>5</v>
      </c>
      <c r="E854" s="29">
        <v>1</v>
      </c>
      <c r="G854" s="59">
        <v>743.17499999999995</v>
      </c>
      <c r="H854" s="60">
        <v>0</v>
      </c>
      <c r="I854" s="32"/>
      <c r="J854" s="33">
        <f t="shared" si="89"/>
        <v>743.17499999999995</v>
      </c>
      <c r="K854" s="61">
        <f t="shared" si="90"/>
        <v>0</v>
      </c>
    </row>
    <row r="855" spans="1:11" x14ac:dyDescent="0.2">
      <c r="A855" s="19" t="str">
        <f t="shared" si="87"/>
        <v>11.</v>
      </c>
      <c r="B855" s="20">
        <f t="shared" si="88"/>
        <v>31</v>
      </c>
      <c r="C855" s="8" t="s">
        <v>211</v>
      </c>
      <c r="D855" s="28" t="s">
        <v>5</v>
      </c>
      <c r="E855" s="29">
        <v>3</v>
      </c>
      <c r="G855" s="59">
        <v>38.61</v>
      </c>
      <c r="H855" s="60">
        <v>0</v>
      </c>
      <c r="I855" s="32"/>
      <c r="J855" s="33">
        <f t="shared" si="89"/>
        <v>115.83</v>
      </c>
      <c r="K855" s="61">
        <f t="shared" si="90"/>
        <v>0</v>
      </c>
    </row>
    <row r="856" spans="1:11" ht="25.5" x14ac:dyDescent="0.2">
      <c r="A856" s="19" t="str">
        <f t="shared" si="87"/>
        <v>11.</v>
      </c>
      <c r="B856" s="20">
        <f t="shared" si="88"/>
        <v>32</v>
      </c>
      <c r="C856" s="8" t="s">
        <v>401</v>
      </c>
      <c r="D856" s="28" t="s">
        <v>5</v>
      </c>
      <c r="E856" s="29">
        <v>1</v>
      </c>
      <c r="G856" s="59">
        <v>8000.1</v>
      </c>
      <c r="H856" s="60">
        <v>0</v>
      </c>
      <c r="I856" s="32"/>
      <c r="J856" s="33">
        <f t="shared" si="89"/>
        <v>8000.1</v>
      </c>
      <c r="K856" s="61">
        <f t="shared" si="90"/>
        <v>0</v>
      </c>
    </row>
    <row r="857" spans="1:11" x14ac:dyDescent="0.2">
      <c r="A857" s="19" t="str">
        <f t="shared" si="87"/>
        <v>11.</v>
      </c>
      <c r="B857" s="20">
        <f t="shared" si="88"/>
        <v>33</v>
      </c>
      <c r="C857" s="8" t="s">
        <v>402</v>
      </c>
      <c r="D857" s="28" t="s">
        <v>5</v>
      </c>
      <c r="E857" s="29">
        <v>1</v>
      </c>
      <c r="G857" s="59">
        <v>69.525000000000006</v>
      </c>
      <c r="H857" s="60">
        <v>0</v>
      </c>
      <c r="I857" s="32"/>
      <c r="J857" s="33">
        <f t="shared" ref="J857:J888" si="91">E857*G857</f>
        <v>69.525000000000006</v>
      </c>
      <c r="K857" s="61">
        <f t="shared" ref="K857:K888" si="92">E857*H857</f>
        <v>0</v>
      </c>
    </row>
    <row r="858" spans="1:11" x14ac:dyDescent="0.2">
      <c r="A858" s="19" t="str">
        <f t="shared" si="87"/>
        <v>11.</v>
      </c>
      <c r="B858" s="20">
        <f t="shared" si="88"/>
        <v>34</v>
      </c>
      <c r="C858" s="8" t="s">
        <v>403</v>
      </c>
      <c r="D858" s="28" t="s">
        <v>5</v>
      </c>
      <c r="E858" s="29">
        <v>1</v>
      </c>
      <c r="G858" s="59">
        <v>222.75</v>
      </c>
      <c r="H858" s="60">
        <v>0</v>
      </c>
      <c r="I858" s="32"/>
      <c r="J858" s="33">
        <f t="shared" si="91"/>
        <v>222.75</v>
      </c>
      <c r="K858" s="61">
        <f t="shared" si="92"/>
        <v>0</v>
      </c>
    </row>
    <row r="859" spans="1:11" x14ac:dyDescent="0.2">
      <c r="A859" s="19" t="str">
        <f t="shared" si="87"/>
        <v>11.</v>
      </c>
      <c r="B859" s="20">
        <f t="shared" si="88"/>
        <v>35</v>
      </c>
      <c r="C859" s="8" t="s">
        <v>405</v>
      </c>
      <c r="D859" s="28" t="s">
        <v>5</v>
      </c>
      <c r="E859" s="29">
        <v>1</v>
      </c>
      <c r="G859" s="59">
        <v>19.305</v>
      </c>
      <c r="H859" s="60">
        <v>0</v>
      </c>
      <c r="I859" s="32"/>
      <c r="J859" s="33">
        <f t="shared" si="91"/>
        <v>19.305</v>
      </c>
      <c r="K859" s="61">
        <f t="shared" si="92"/>
        <v>0</v>
      </c>
    </row>
    <row r="860" spans="1:11" x14ac:dyDescent="0.2">
      <c r="A860" s="19" t="str">
        <f t="shared" si="87"/>
        <v>11.</v>
      </c>
      <c r="B860" s="20">
        <f t="shared" si="88"/>
        <v>36</v>
      </c>
      <c r="C860" s="8" t="s">
        <v>406</v>
      </c>
      <c r="D860" s="28" t="s">
        <v>5</v>
      </c>
      <c r="E860" s="29">
        <v>3</v>
      </c>
      <c r="G860" s="59">
        <v>19.305</v>
      </c>
      <c r="H860" s="60">
        <v>0</v>
      </c>
      <c r="I860" s="32"/>
      <c r="J860" s="33">
        <f t="shared" si="91"/>
        <v>57.914999999999999</v>
      </c>
      <c r="K860" s="61">
        <f t="shared" si="92"/>
        <v>0</v>
      </c>
    </row>
    <row r="861" spans="1:11" x14ac:dyDescent="0.2">
      <c r="A861" s="19" t="str">
        <f t="shared" si="87"/>
        <v>11.</v>
      </c>
      <c r="B861" s="20">
        <f t="shared" si="88"/>
        <v>37</v>
      </c>
      <c r="C861" s="8" t="s">
        <v>445</v>
      </c>
      <c r="D861" s="28" t="s">
        <v>5</v>
      </c>
      <c r="E861" s="29">
        <v>2</v>
      </c>
      <c r="G861" s="59">
        <v>228.15</v>
      </c>
      <c r="H861" s="60">
        <v>0</v>
      </c>
      <c r="I861" s="32"/>
      <c r="J861" s="33">
        <f t="shared" si="91"/>
        <v>456.3</v>
      </c>
      <c r="K861" s="61">
        <f t="shared" si="92"/>
        <v>0</v>
      </c>
    </row>
    <row r="862" spans="1:11" x14ac:dyDescent="0.2">
      <c r="A862" s="19" t="str">
        <f t="shared" si="87"/>
        <v>11.</v>
      </c>
      <c r="B862" s="20">
        <f t="shared" si="88"/>
        <v>38</v>
      </c>
      <c r="C862" s="8" t="s">
        <v>408</v>
      </c>
      <c r="D862" s="28" t="s">
        <v>5</v>
      </c>
      <c r="E862" s="29">
        <v>1</v>
      </c>
      <c r="G862" s="59">
        <v>256.77</v>
      </c>
      <c r="H862" s="60">
        <v>0</v>
      </c>
      <c r="I862" s="32"/>
      <c r="J862" s="33">
        <f t="shared" si="91"/>
        <v>256.77</v>
      </c>
      <c r="K862" s="61">
        <f t="shared" si="92"/>
        <v>0</v>
      </c>
    </row>
    <row r="863" spans="1:11" x14ac:dyDescent="0.2">
      <c r="A863" s="19" t="str">
        <f t="shared" si="87"/>
        <v>11.</v>
      </c>
      <c r="B863" s="20">
        <f t="shared" si="88"/>
        <v>39</v>
      </c>
      <c r="C863" s="8" t="s">
        <v>409</v>
      </c>
      <c r="D863" s="28" t="s">
        <v>5</v>
      </c>
      <c r="E863" s="29">
        <v>2</v>
      </c>
      <c r="G863" s="59">
        <v>144.85499999999999</v>
      </c>
      <c r="H863" s="60">
        <v>0</v>
      </c>
      <c r="I863" s="32"/>
      <c r="J863" s="33">
        <f t="shared" si="91"/>
        <v>289.70999999999998</v>
      </c>
      <c r="K863" s="61">
        <f t="shared" si="92"/>
        <v>0</v>
      </c>
    </row>
    <row r="864" spans="1:11" x14ac:dyDescent="0.2">
      <c r="A864" s="19" t="str">
        <f t="shared" si="87"/>
        <v>11.</v>
      </c>
      <c r="B864" s="20">
        <f t="shared" si="88"/>
        <v>40</v>
      </c>
      <c r="C864" s="8" t="s">
        <v>410</v>
      </c>
      <c r="D864" s="28" t="s">
        <v>5</v>
      </c>
      <c r="E864" s="29">
        <v>1</v>
      </c>
      <c r="G864" s="59">
        <v>198.99</v>
      </c>
      <c r="H864" s="60">
        <v>0</v>
      </c>
      <c r="I864" s="32"/>
      <c r="J864" s="33">
        <f t="shared" si="91"/>
        <v>198.99</v>
      </c>
      <c r="K864" s="61">
        <f t="shared" si="92"/>
        <v>0</v>
      </c>
    </row>
    <row r="865" spans="1:11" x14ac:dyDescent="0.2">
      <c r="A865" s="19" t="str">
        <f t="shared" si="87"/>
        <v>11.</v>
      </c>
      <c r="B865" s="20">
        <f t="shared" si="88"/>
        <v>41</v>
      </c>
      <c r="C865" s="8" t="s">
        <v>443</v>
      </c>
      <c r="D865" s="28" t="s">
        <v>5</v>
      </c>
      <c r="E865" s="29">
        <v>3</v>
      </c>
      <c r="G865" s="59">
        <v>242.86500000000001</v>
      </c>
      <c r="H865" s="60">
        <v>0</v>
      </c>
      <c r="I865" s="32"/>
      <c r="J865" s="33">
        <f t="shared" si="91"/>
        <v>728.59500000000003</v>
      </c>
      <c r="K865" s="61">
        <f t="shared" si="92"/>
        <v>0</v>
      </c>
    </row>
    <row r="866" spans="1:11" x14ac:dyDescent="0.2">
      <c r="A866" s="19" t="str">
        <f t="shared" si="87"/>
        <v>11.</v>
      </c>
      <c r="B866" s="20">
        <f t="shared" si="88"/>
        <v>42</v>
      </c>
      <c r="C866" s="8" t="s">
        <v>444</v>
      </c>
      <c r="D866" s="28" t="s">
        <v>5</v>
      </c>
      <c r="E866" s="29">
        <v>3</v>
      </c>
      <c r="G866" s="59">
        <v>242.86500000000001</v>
      </c>
      <c r="H866" s="60">
        <v>0</v>
      </c>
      <c r="I866" s="32"/>
      <c r="J866" s="33">
        <f t="shared" si="91"/>
        <v>728.59500000000003</v>
      </c>
      <c r="K866" s="61">
        <f t="shared" si="92"/>
        <v>0</v>
      </c>
    </row>
    <row r="867" spans="1:11" x14ac:dyDescent="0.2">
      <c r="A867" s="19" t="str">
        <f t="shared" si="87"/>
        <v>11.</v>
      </c>
      <c r="B867" s="20">
        <f t="shared" si="88"/>
        <v>43</v>
      </c>
      <c r="C867" s="8" t="s">
        <v>218</v>
      </c>
      <c r="D867" s="28" t="s">
        <v>5</v>
      </c>
      <c r="E867" s="29">
        <v>1</v>
      </c>
      <c r="G867" s="59">
        <v>242.86500000000001</v>
      </c>
      <c r="H867" s="60">
        <v>0</v>
      </c>
      <c r="I867" s="32"/>
      <c r="J867" s="33">
        <f t="shared" si="91"/>
        <v>242.86500000000001</v>
      </c>
      <c r="K867" s="61">
        <f t="shared" si="92"/>
        <v>0</v>
      </c>
    </row>
    <row r="868" spans="1:11" x14ac:dyDescent="0.2">
      <c r="A868" s="19" t="str">
        <f t="shared" si="87"/>
        <v>11.</v>
      </c>
      <c r="B868" s="20">
        <f t="shared" si="88"/>
        <v>44</v>
      </c>
      <c r="C868" s="8" t="s">
        <v>219</v>
      </c>
      <c r="D868" s="28" t="s">
        <v>5</v>
      </c>
      <c r="E868" s="29">
        <v>1</v>
      </c>
      <c r="G868" s="59">
        <v>242.86500000000001</v>
      </c>
      <c r="H868" s="60">
        <v>0</v>
      </c>
      <c r="I868" s="32"/>
      <c r="J868" s="33">
        <f t="shared" si="91"/>
        <v>242.86500000000001</v>
      </c>
      <c r="K868" s="61">
        <f t="shared" si="92"/>
        <v>0</v>
      </c>
    </row>
    <row r="869" spans="1:11" x14ac:dyDescent="0.2">
      <c r="A869" s="19" t="str">
        <f t="shared" si="87"/>
        <v>11.</v>
      </c>
      <c r="B869" s="20">
        <f t="shared" si="88"/>
        <v>45</v>
      </c>
      <c r="C869" s="8" t="s">
        <v>222</v>
      </c>
      <c r="D869" s="28" t="s">
        <v>5</v>
      </c>
      <c r="E869" s="29">
        <v>8</v>
      </c>
      <c r="G869" s="59">
        <v>20.79</v>
      </c>
      <c r="H869" s="60">
        <v>0</v>
      </c>
      <c r="I869" s="32"/>
      <c r="J869" s="33">
        <f t="shared" si="91"/>
        <v>166.32</v>
      </c>
      <c r="K869" s="61">
        <f t="shared" si="92"/>
        <v>0</v>
      </c>
    </row>
    <row r="870" spans="1:11" x14ac:dyDescent="0.2">
      <c r="A870" s="19" t="str">
        <f t="shared" si="87"/>
        <v>11.</v>
      </c>
      <c r="B870" s="20">
        <f t="shared" si="88"/>
        <v>46</v>
      </c>
      <c r="C870" s="8" t="s">
        <v>446</v>
      </c>
      <c r="D870" s="28" t="s">
        <v>5</v>
      </c>
      <c r="E870" s="29">
        <v>3</v>
      </c>
      <c r="G870" s="59">
        <v>153.76500000000001</v>
      </c>
      <c r="H870" s="60">
        <v>0</v>
      </c>
      <c r="I870" s="32"/>
      <c r="J870" s="33">
        <f t="shared" si="91"/>
        <v>461.29500000000007</v>
      </c>
      <c r="K870" s="61">
        <f t="shared" si="92"/>
        <v>0</v>
      </c>
    </row>
    <row r="871" spans="1:11" ht="25.5" x14ac:dyDescent="0.2">
      <c r="A871" s="19" t="str">
        <f t="shared" si="87"/>
        <v>11.</v>
      </c>
      <c r="B871" s="20">
        <f t="shared" si="88"/>
        <v>47</v>
      </c>
      <c r="C871" s="8" t="s">
        <v>447</v>
      </c>
      <c r="D871" s="28" t="s">
        <v>5</v>
      </c>
      <c r="E871" s="29">
        <v>3</v>
      </c>
      <c r="G871" s="59">
        <v>46.844999999999999</v>
      </c>
      <c r="H871" s="60">
        <v>0</v>
      </c>
      <c r="I871" s="32"/>
      <c r="J871" s="33">
        <f t="shared" si="91"/>
        <v>140.535</v>
      </c>
      <c r="K871" s="61">
        <f t="shared" si="92"/>
        <v>0</v>
      </c>
    </row>
    <row r="872" spans="1:11" ht="25.5" x14ac:dyDescent="0.2">
      <c r="A872" s="19" t="str">
        <f t="shared" si="87"/>
        <v>11.</v>
      </c>
      <c r="B872" s="20">
        <f t="shared" si="88"/>
        <v>48</v>
      </c>
      <c r="C872" s="23" t="s">
        <v>448</v>
      </c>
      <c r="D872" s="28" t="s">
        <v>5</v>
      </c>
      <c r="E872" s="29">
        <v>3</v>
      </c>
      <c r="G872" s="59">
        <v>76.545000000000002</v>
      </c>
      <c r="H872" s="60">
        <v>0</v>
      </c>
      <c r="I872" s="32"/>
      <c r="J872" s="33">
        <f t="shared" si="91"/>
        <v>229.63499999999999</v>
      </c>
      <c r="K872" s="61">
        <f t="shared" si="92"/>
        <v>0</v>
      </c>
    </row>
    <row r="873" spans="1:11" x14ac:dyDescent="0.2">
      <c r="A873" s="19" t="str">
        <f t="shared" si="87"/>
        <v>11.</v>
      </c>
      <c r="B873" s="20">
        <f t="shared" si="88"/>
        <v>49</v>
      </c>
      <c r="C873" s="23" t="s">
        <v>449</v>
      </c>
      <c r="D873" s="28" t="s">
        <v>5</v>
      </c>
      <c r="E873" s="29">
        <v>3</v>
      </c>
      <c r="G873" s="59">
        <v>75.734999999999999</v>
      </c>
      <c r="H873" s="60">
        <v>0</v>
      </c>
      <c r="I873" s="32"/>
      <c r="J873" s="33">
        <f t="shared" si="91"/>
        <v>227.20499999999998</v>
      </c>
      <c r="K873" s="61">
        <f t="shared" si="92"/>
        <v>0</v>
      </c>
    </row>
    <row r="874" spans="1:11" ht="25.5" x14ac:dyDescent="0.2">
      <c r="A874" s="19" t="str">
        <f t="shared" si="87"/>
        <v>11.</v>
      </c>
      <c r="B874" s="20">
        <f t="shared" si="88"/>
        <v>50</v>
      </c>
      <c r="C874" s="8" t="s">
        <v>450</v>
      </c>
      <c r="D874" s="28" t="s">
        <v>5</v>
      </c>
      <c r="E874" s="29">
        <v>3</v>
      </c>
      <c r="G874" s="59">
        <v>46.844999999999999</v>
      </c>
      <c r="H874" s="60">
        <v>0</v>
      </c>
      <c r="I874" s="32"/>
      <c r="J874" s="33">
        <f t="shared" si="91"/>
        <v>140.535</v>
      </c>
      <c r="K874" s="61">
        <f t="shared" si="92"/>
        <v>0</v>
      </c>
    </row>
    <row r="875" spans="1:11" ht="25.5" x14ac:dyDescent="0.2">
      <c r="A875" s="19" t="str">
        <f t="shared" si="87"/>
        <v>11.</v>
      </c>
      <c r="B875" s="20">
        <f t="shared" si="88"/>
        <v>51</v>
      </c>
      <c r="C875" s="8" t="s">
        <v>451</v>
      </c>
      <c r="D875" s="28" t="s">
        <v>5</v>
      </c>
      <c r="E875" s="29">
        <v>3</v>
      </c>
      <c r="G875" s="59">
        <v>198.99</v>
      </c>
      <c r="H875" s="60">
        <v>0</v>
      </c>
      <c r="I875" s="32"/>
      <c r="J875" s="33">
        <f t="shared" si="91"/>
        <v>596.97</v>
      </c>
      <c r="K875" s="61">
        <f t="shared" si="92"/>
        <v>0</v>
      </c>
    </row>
    <row r="876" spans="1:11" ht="25.5" x14ac:dyDescent="0.2">
      <c r="A876" s="19" t="str">
        <f t="shared" si="87"/>
        <v>11.</v>
      </c>
      <c r="B876" s="20">
        <f t="shared" si="88"/>
        <v>52</v>
      </c>
      <c r="C876" s="8" t="s">
        <v>452</v>
      </c>
      <c r="D876" s="28" t="s">
        <v>5</v>
      </c>
      <c r="E876" s="29">
        <v>3</v>
      </c>
      <c r="G876" s="59">
        <v>44.55</v>
      </c>
      <c r="H876" s="60">
        <v>0</v>
      </c>
      <c r="I876" s="32"/>
      <c r="J876" s="33">
        <f t="shared" si="91"/>
        <v>133.64999999999998</v>
      </c>
      <c r="K876" s="61">
        <f t="shared" si="92"/>
        <v>0</v>
      </c>
    </row>
    <row r="877" spans="1:11" ht="25.5" x14ac:dyDescent="0.2">
      <c r="A877" s="19" t="str">
        <f t="shared" si="87"/>
        <v>11.</v>
      </c>
      <c r="B877" s="20">
        <f t="shared" si="88"/>
        <v>53</v>
      </c>
      <c r="C877" s="8" t="s">
        <v>453</v>
      </c>
      <c r="D877" s="28" t="s">
        <v>5</v>
      </c>
      <c r="E877" s="29">
        <v>6</v>
      </c>
      <c r="G877" s="59">
        <v>1748.25</v>
      </c>
      <c r="H877" s="60">
        <v>0</v>
      </c>
      <c r="I877" s="32"/>
      <c r="J877" s="33">
        <f t="shared" si="91"/>
        <v>10489.5</v>
      </c>
      <c r="K877" s="61">
        <f t="shared" si="92"/>
        <v>0</v>
      </c>
    </row>
    <row r="878" spans="1:11" ht="51" x14ac:dyDescent="0.2">
      <c r="A878" s="19" t="str">
        <f t="shared" si="87"/>
        <v>11.</v>
      </c>
      <c r="B878" s="20">
        <f t="shared" si="88"/>
        <v>54</v>
      </c>
      <c r="C878" s="8" t="s">
        <v>454</v>
      </c>
      <c r="D878" s="28" t="s">
        <v>5</v>
      </c>
      <c r="E878" s="29">
        <v>16</v>
      </c>
      <c r="G878" s="59">
        <v>250.29000000000002</v>
      </c>
      <c r="H878" s="60">
        <v>0</v>
      </c>
      <c r="I878" s="32"/>
      <c r="J878" s="33">
        <f t="shared" si="91"/>
        <v>4004.6400000000003</v>
      </c>
      <c r="K878" s="61">
        <f t="shared" si="92"/>
        <v>0</v>
      </c>
    </row>
    <row r="879" spans="1:11" x14ac:dyDescent="0.2">
      <c r="A879" s="19" t="str">
        <f t="shared" si="87"/>
        <v>11.</v>
      </c>
      <c r="B879" s="20">
        <f t="shared" si="88"/>
        <v>55</v>
      </c>
      <c r="C879" s="8" t="s">
        <v>421</v>
      </c>
      <c r="D879" s="28" t="s">
        <v>5</v>
      </c>
      <c r="E879" s="29">
        <v>1</v>
      </c>
      <c r="G879" s="59">
        <v>1770.6599999999999</v>
      </c>
      <c r="H879" s="60">
        <v>0</v>
      </c>
      <c r="I879" s="32"/>
      <c r="J879" s="33">
        <f t="shared" si="91"/>
        <v>1770.6599999999999</v>
      </c>
      <c r="K879" s="61">
        <f t="shared" si="92"/>
        <v>0</v>
      </c>
    </row>
    <row r="880" spans="1:11" ht="25.5" x14ac:dyDescent="0.2">
      <c r="A880" s="19" t="str">
        <f t="shared" si="87"/>
        <v>11.</v>
      </c>
      <c r="B880" s="20">
        <f t="shared" si="88"/>
        <v>56</v>
      </c>
      <c r="C880" s="8" t="s">
        <v>237</v>
      </c>
      <c r="D880" s="28" t="s">
        <v>5</v>
      </c>
      <c r="E880" s="29">
        <v>4</v>
      </c>
      <c r="G880" s="59">
        <v>1444.095</v>
      </c>
      <c r="H880" s="60">
        <v>0</v>
      </c>
      <c r="I880" s="32"/>
      <c r="J880" s="33">
        <f t="shared" si="91"/>
        <v>5776.38</v>
      </c>
      <c r="K880" s="61">
        <f t="shared" si="92"/>
        <v>0</v>
      </c>
    </row>
    <row r="881" spans="1:11" x14ac:dyDescent="0.2">
      <c r="A881" s="19" t="str">
        <f t="shared" si="87"/>
        <v>11.</v>
      </c>
      <c r="B881" s="20">
        <f t="shared" si="88"/>
        <v>57</v>
      </c>
      <c r="C881" s="8" t="s">
        <v>364</v>
      </c>
      <c r="D881" s="28" t="s">
        <v>5</v>
      </c>
      <c r="E881" s="29">
        <v>1</v>
      </c>
      <c r="G881" s="59">
        <v>13473</v>
      </c>
      <c r="H881" s="60">
        <v>0</v>
      </c>
      <c r="I881" s="32"/>
      <c r="J881" s="33">
        <f t="shared" si="91"/>
        <v>13473</v>
      </c>
      <c r="K881" s="61">
        <f t="shared" si="92"/>
        <v>0</v>
      </c>
    </row>
    <row r="882" spans="1:11" ht="25.5" x14ac:dyDescent="0.2">
      <c r="A882" s="19" t="str">
        <f t="shared" si="87"/>
        <v>11.</v>
      </c>
      <c r="B882" s="20">
        <f t="shared" si="88"/>
        <v>58</v>
      </c>
      <c r="C882" s="8" t="s">
        <v>365</v>
      </c>
      <c r="D882" s="28" t="s">
        <v>5</v>
      </c>
      <c r="E882" s="29">
        <v>1</v>
      </c>
      <c r="G882" s="59">
        <v>6075</v>
      </c>
      <c r="H882" s="60">
        <v>0</v>
      </c>
      <c r="I882" s="32"/>
      <c r="J882" s="33">
        <f t="shared" si="91"/>
        <v>6075</v>
      </c>
      <c r="K882" s="61">
        <f t="shared" si="92"/>
        <v>0</v>
      </c>
    </row>
    <row r="883" spans="1:11" x14ac:dyDescent="0.2">
      <c r="A883" s="19" t="str">
        <f t="shared" si="87"/>
        <v>11.</v>
      </c>
      <c r="B883" s="20">
        <f t="shared" si="88"/>
        <v>59</v>
      </c>
      <c r="C883" s="8" t="s">
        <v>422</v>
      </c>
      <c r="D883" s="28" t="s">
        <v>5</v>
      </c>
      <c r="E883" s="29">
        <v>1</v>
      </c>
      <c r="G883" s="59">
        <v>1201.23</v>
      </c>
      <c r="H883" s="60">
        <v>0</v>
      </c>
      <c r="I883" s="32"/>
      <c r="J883" s="33">
        <f t="shared" si="91"/>
        <v>1201.23</v>
      </c>
      <c r="K883" s="61">
        <f t="shared" si="92"/>
        <v>0</v>
      </c>
    </row>
    <row r="884" spans="1:11" ht="38.25" x14ac:dyDescent="0.2">
      <c r="A884" s="19" t="str">
        <f t="shared" si="87"/>
        <v>11.</v>
      </c>
      <c r="B884" s="20">
        <f t="shared" si="88"/>
        <v>60</v>
      </c>
      <c r="C884" s="8" t="s">
        <v>645</v>
      </c>
      <c r="D884" s="28" t="s">
        <v>5</v>
      </c>
      <c r="E884" s="29">
        <v>2</v>
      </c>
      <c r="G884" s="59">
        <v>0</v>
      </c>
      <c r="H884" s="60">
        <v>0</v>
      </c>
      <c r="I884" s="32"/>
      <c r="J884" s="33">
        <f t="shared" si="91"/>
        <v>0</v>
      </c>
      <c r="K884" s="61">
        <f t="shared" si="92"/>
        <v>0</v>
      </c>
    </row>
    <row r="885" spans="1:11" ht="38.25" x14ac:dyDescent="0.2">
      <c r="A885" s="19" t="str">
        <f t="shared" si="87"/>
        <v>11.</v>
      </c>
      <c r="B885" s="20">
        <f t="shared" si="88"/>
        <v>61</v>
      </c>
      <c r="C885" s="8" t="s">
        <v>455</v>
      </c>
      <c r="D885" s="28" t="s">
        <v>5</v>
      </c>
      <c r="E885" s="29">
        <v>11</v>
      </c>
      <c r="G885" s="59">
        <v>2499.3900000000003</v>
      </c>
      <c r="H885" s="60">
        <v>0</v>
      </c>
      <c r="I885" s="32"/>
      <c r="J885" s="33">
        <f t="shared" si="91"/>
        <v>27493.290000000005</v>
      </c>
      <c r="K885" s="61">
        <f t="shared" si="92"/>
        <v>0</v>
      </c>
    </row>
    <row r="886" spans="1:11" ht="25.5" x14ac:dyDescent="0.2">
      <c r="A886" s="19" t="str">
        <f t="shared" si="87"/>
        <v>11.</v>
      </c>
      <c r="B886" s="20">
        <f t="shared" si="88"/>
        <v>62</v>
      </c>
      <c r="C886" s="8" t="s">
        <v>456</v>
      </c>
      <c r="D886" s="28" t="s">
        <v>5</v>
      </c>
      <c r="E886" s="29">
        <v>6</v>
      </c>
      <c r="G886" s="59">
        <v>4407.0749999999998</v>
      </c>
      <c r="H886" s="60">
        <v>0</v>
      </c>
      <c r="I886" s="32"/>
      <c r="J886" s="33">
        <f t="shared" si="91"/>
        <v>26442.449999999997</v>
      </c>
      <c r="K886" s="61">
        <f t="shared" si="92"/>
        <v>0</v>
      </c>
    </row>
    <row r="887" spans="1:11" x14ac:dyDescent="0.2">
      <c r="A887" s="19" t="str">
        <f t="shared" si="87"/>
        <v>11.</v>
      </c>
      <c r="B887" s="20">
        <f t="shared" si="88"/>
        <v>63</v>
      </c>
      <c r="C887" s="8" t="s">
        <v>425</v>
      </c>
      <c r="D887" s="28" t="s">
        <v>5</v>
      </c>
      <c r="E887" s="29">
        <v>1</v>
      </c>
      <c r="G887" s="59">
        <v>4323.1050000000005</v>
      </c>
      <c r="H887" s="60">
        <v>0</v>
      </c>
      <c r="I887" s="32"/>
      <c r="J887" s="33">
        <f t="shared" si="91"/>
        <v>4323.1050000000005</v>
      </c>
      <c r="K887" s="61">
        <f t="shared" si="92"/>
        <v>0</v>
      </c>
    </row>
    <row r="888" spans="1:11" x14ac:dyDescent="0.2">
      <c r="A888" s="19" t="str">
        <f t="shared" si="87"/>
        <v>11.</v>
      </c>
      <c r="B888" s="20">
        <f t="shared" si="88"/>
        <v>64</v>
      </c>
      <c r="C888" s="8" t="s">
        <v>426</v>
      </c>
      <c r="D888" s="28" t="s">
        <v>5</v>
      </c>
      <c r="E888" s="29">
        <v>57</v>
      </c>
      <c r="G888" s="59">
        <v>66.554999999999993</v>
      </c>
      <c r="H888" s="60">
        <v>0</v>
      </c>
      <c r="I888" s="32"/>
      <c r="J888" s="33">
        <f t="shared" si="91"/>
        <v>3793.6349999999998</v>
      </c>
      <c r="K888" s="61">
        <f t="shared" si="92"/>
        <v>0</v>
      </c>
    </row>
    <row r="889" spans="1:11" x14ac:dyDescent="0.2">
      <c r="A889" s="19" t="str">
        <f t="shared" ref="A889:A907" si="93">A888</f>
        <v>11.</v>
      </c>
      <c r="B889" s="20">
        <f t="shared" ref="B889:B908" si="94">B888+1</f>
        <v>65</v>
      </c>
      <c r="C889" s="8" t="s">
        <v>427</v>
      </c>
      <c r="D889" s="28" t="s">
        <v>12</v>
      </c>
      <c r="E889" s="29">
        <v>1</v>
      </c>
      <c r="G889" s="59">
        <v>1709.1</v>
      </c>
      <c r="H889" s="60">
        <v>0</v>
      </c>
      <c r="I889" s="32"/>
      <c r="J889" s="33">
        <f t="shared" ref="J889:J908" si="95">E889*G889</f>
        <v>1709.1</v>
      </c>
      <c r="K889" s="61">
        <f t="shared" ref="K889:K908" si="96">E889*H889</f>
        <v>0</v>
      </c>
    </row>
    <row r="890" spans="1:11" ht="25.5" x14ac:dyDescent="0.2">
      <c r="A890" s="19" t="str">
        <f t="shared" si="93"/>
        <v>11.</v>
      </c>
      <c r="B890" s="20">
        <f t="shared" si="94"/>
        <v>66</v>
      </c>
      <c r="C890" s="8" t="s">
        <v>457</v>
      </c>
      <c r="D890" s="28" t="s">
        <v>5</v>
      </c>
      <c r="E890" s="29">
        <v>3</v>
      </c>
      <c r="G890" s="59">
        <v>288.22500000000002</v>
      </c>
      <c r="H890" s="60">
        <v>0</v>
      </c>
      <c r="I890" s="32"/>
      <c r="J890" s="33">
        <f t="shared" si="95"/>
        <v>864.67500000000007</v>
      </c>
      <c r="K890" s="61">
        <f t="shared" si="96"/>
        <v>0</v>
      </c>
    </row>
    <row r="891" spans="1:11" ht="25.5" x14ac:dyDescent="0.2">
      <c r="A891" s="19" t="str">
        <f t="shared" si="93"/>
        <v>11.</v>
      </c>
      <c r="B891" s="20">
        <f t="shared" si="94"/>
        <v>67</v>
      </c>
      <c r="C891" s="8" t="s">
        <v>458</v>
      </c>
      <c r="D891" s="28" t="s">
        <v>5</v>
      </c>
      <c r="E891" s="29">
        <v>21</v>
      </c>
      <c r="G891" s="59">
        <v>288.22500000000002</v>
      </c>
      <c r="H891" s="60">
        <v>0</v>
      </c>
      <c r="I891" s="32"/>
      <c r="J891" s="33">
        <f t="shared" si="95"/>
        <v>6052.7250000000004</v>
      </c>
      <c r="K891" s="61">
        <f t="shared" si="96"/>
        <v>0</v>
      </c>
    </row>
    <row r="892" spans="1:11" ht="25.5" x14ac:dyDescent="0.2">
      <c r="A892" s="19" t="str">
        <f t="shared" si="93"/>
        <v>11.</v>
      </c>
      <c r="B892" s="20">
        <f t="shared" si="94"/>
        <v>68</v>
      </c>
      <c r="C892" s="8" t="s">
        <v>459</v>
      </c>
      <c r="D892" s="28" t="s">
        <v>5</v>
      </c>
      <c r="E892" s="29">
        <v>9</v>
      </c>
      <c r="G892" s="59">
        <v>288.22500000000002</v>
      </c>
      <c r="H892" s="60">
        <v>0</v>
      </c>
      <c r="I892" s="32"/>
      <c r="J892" s="33">
        <f t="shared" si="95"/>
        <v>2594.0250000000001</v>
      </c>
      <c r="K892" s="61">
        <f t="shared" si="96"/>
        <v>0</v>
      </c>
    </row>
    <row r="893" spans="1:11" ht="25.5" x14ac:dyDescent="0.2">
      <c r="A893" s="19" t="str">
        <f t="shared" si="93"/>
        <v>11.</v>
      </c>
      <c r="B893" s="20">
        <f t="shared" si="94"/>
        <v>69</v>
      </c>
      <c r="C893" s="8" t="s">
        <v>460</v>
      </c>
      <c r="D893" s="28" t="s">
        <v>5</v>
      </c>
      <c r="E893" s="29">
        <v>15</v>
      </c>
      <c r="G893" s="59">
        <v>436.72500000000002</v>
      </c>
      <c r="H893" s="60">
        <v>0</v>
      </c>
      <c r="I893" s="32"/>
      <c r="J893" s="33">
        <f t="shared" si="95"/>
        <v>6550.875</v>
      </c>
      <c r="K893" s="61">
        <f t="shared" si="96"/>
        <v>0</v>
      </c>
    </row>
    <row r="894" spans="1:11" ht="25.5" x14ac:dyDescent="0.2">
      <c r="A894" s="19" t="str">
        <f t="shared" si="93"/>
        <v>11.</v>
      </c>
      <c r="B894" s="20">
        <f t="shared" si="94"/>
        <v>70</v>
      </c>
      <c r="C894" s="8" t="s">
        <v>461</v>
      </c>
      <c r="D894" s="28" t="s">
        <v>5</v>
      </c>
      <c r="E894" s="29">
        <v>3</v>
      </c>
      <c r="G894" s="59">
        <v>451.16999999999996</v>
      </c>
      <c r="H894" s="60">
        <v>0</v>
      </c>
      <c r="I894" s="32"/>
      <c r="J894" s="33">
        <f t="shared" si="95"/>
        <v>1353.5099999999998</v>
      </c>
      <c r="K894" s="61">
        <f t="shared" si="96"/>
        <v>0</v>
      </c>
    </row>
    <row r="895" spans="1:11" x14ac:dyDescent="0.2">
      <c r="A895" s="19" t="str">
        <f t="shared" si="93"/>
        <v>11.</v>
      </c>
      <c r="B895" s="20">
        <f t="shared" si="94"/>
        <v>71</v>
      </c>
      <c r="C895" s="8" t="s">
        <v>432</v>
      </c>
      <c r="D895" s="28" t="s">
        <v>5</v>
      </c>
      <c r="E895" s="29">
        <v>3</v>
      </c>
      <c r="G895" s="59">
        <v>325.89</v>
      </c>
      <c r="H895" s="60">
        <v>0</v>
      </c>
      <c r="I895" s="32"/>
      <c r="J895" s="33">
        <f t="shared" si="95"/>
        <v>977.67</v>
      </c>
      <c r="K895" s="61">
        <f t="shared" si="96"/>
        <v>0</v>
      </c>
    </row>
    <row r="896" spans="1:11" ht="27" x14ac:dyDescent="0.2">
      <c r="A896" s="19" t="str">
        <f t="shared" si="93"/>
        <v>11.</v>
      </c>
      <c r="B896" s="20">
        <f t="shared" si="94"/>
        <v>72</v>
      </c>
      <c r="C896" s="8" t="s">
        <v>248</v>
      </c>
      <c r="D896" s="28" t="s">
        <v>5</v>
      </c>
      <c r="E896" s="29">
        <v>1</v>
      </c>
      <c r="G896" s="59">
        <v>486</v>
      </c>
      <c r="H896" s="60">
        <v>0</v>
      </c>
      <c r="I896" s="32"/>
      <c r="J896" s="33">
        <f t="shared" si="95"/>
        <v>486</v>
      </c>
      <c r="K896" s="61">
        <f t="shared" si="96"/>
        <v>0</v>
      </c>
    </row>
    <row r="897" spans="1:11" ht="27" x14ac:dyDescent="0.2">
      <c r="A897" s="19" t="str">
        <f t="shared" si="93"/>
        <v>11.</v>
      </c>
      <c r="B897" s="20">
        <f t="shared" si="94"/>
        <v>73</v>
      </c>
      <c r="C897" s="8" t="s">
        <v>379</v>
      </c>
      <c r="D897" s="28" t="s">
        <v>5</v>
      </c>
      <c r="E897" s="29">
        <v>5</v>
      </c>
      <c r="G897" s="59">
        <v>715.5</v>
      </c>
      <c r="H897" s="60">
        <v>0</v>
      </c>
      <c r="I897" s="32"/>
      <c r="J897" s="33">
        <f t="shared" si="95"/>
        <v>3577.5</v>
      </c>
      <c r="K897" s="61">
        <f t="shared" si="96"/>
        <v>0</v>
      </c>
    </row>
    <row r="898" spans="1:11" ht="27" x14ac:dyDescent="0.2">
      <c r="A898" s="19" t="str">
        <f t="shared" si="93"/>
        <v>11.</v>
      </c>
      <c r="B898" s="20">
        <f t="shared" si="94"/>
        <v>74</v>
      </c>
      <c r="C898" s="8" t="s">
        <v>249</v>
      </c>
      <c r="D898" s="28" t="s">
        <v>5</v>
      </c>
      <c r="E898" s="29">
        <v>6</v>
      </c>
      <c r="G898" s="59">
        <v>405</v>
      </c>
      <c r="H898" s="60">
        <v>0</v>
      </c>
      <c r="I898" s="32"/>
      <c r="J898" s="33">
        <f t="shared" si="95"/>
        <v>2430</v>
      </c>
      <c r="K898" s="61">
        <f t="shared" si="96"/>
        <v>0</v>
      </c>
    </row>
    <row r="899" spans="1:11" ht="27" x14ac:dyDescent="0.2">
      <c r="A899" s="19" t="str">
        <f t="shared" si="93"/>
        <v>11.</v>
      </c>
      <c r="B899" s="20">
        <f t="shared" si="94"/>
        <v>75</v>
      </c>
      <c r="C899" s="8" t="s">
        <v>250</v>
      </c>
      <c r="D899" s="28" t="s">
        <v>5</v>
      </c>
      <c r="E899" s="29">
        <v>29</v>
      </c>
      <c r="G899" s="59">
        <v>54</v>
      </c>
      <c r="H899" s="60">
        <v>0</v>
      </c>
      <c r="I899" s="32"/>
      <c r="J899" s="33">
        <f t="shared" si="95"/>
        <v>1566</v>
      </c>
      <c r="K899" s="61">
        <f t="shared" si="96"/>
        <v>0</v>
      </c>
    </row>
    <row r="900" spans="1:11" ht="14.25" x14ac:dyDescent="0.2">
      <c r="A900" s="19" t="str">
        <f t="shared" si="93"/>
        <v>11.</v>
      </c>
      <c r="B900" s="20">
        <f t="shared" si="94"/>
        <v>76</v>
      </c>
      <c r="C900" s="8" t="s">
        <v>468</v>
      </c>
      <c r="D900" s="28" t="s">
        <v>5</v>
      </c>
      <c r="E900" s="29">
        <v>4</v>
      </c>
      <c r="G900" s="59">
        <v>9.3150000000000013</v>
      </c>
      <c r="H900" s="60">
        <v>0</v>
      </c>
      <c r="I900" s="32"/>
      <c r="J900" s="33">
        <f t="shared" si="95"/>
        <v>37.260000000000005</v>
      </c>
      <c r="K900" s="61">
        <f t="shared" si="96"/>
        <v>0</v>
      </c>
    </row>
    <row r="901" spans="1:11" ht="14.25" x14ac:dyDescent="0.2">
      <c r="A901" s="19" t="str">
        <f t="shared" si="93"/>
        <v>11.</v>
      </c>
      <c r="B901" s="20">
        <f t="shared" si="94"/>
        <v>77</v>
      </c>
      <c r="C901" s="8" t="s">
        <v>469</v>
      </c>
      <c r="D901" s="28" t="s">
        <v>5</v>
      </c>
      <c r="E901" s="29">
        <v>18</v>
      </c>
      <c r="G901" s="59">
        <v>9.3150000000000013</v>
      </c>
      <c r="H901" s="60">
        <v>0</v>
      </c>
      <c r="I901" s="32"/>
      <c r="J901" s="33">
        <f t="shared" si="95"/>
        <v>167.67000000000002</v>
      </c>
      <c r="K901" s="61">
        <f t="shared" si="96"/>
        <v>0</v>
      </c>
    </row>
    <row r="902" spans="1:11" x14ac:dyDescent="0.2">
      <c r="A902" s="19" t="str">
        <f t="shared" si="93"/>
        <v>11.</v>
      </c>
      <c r="B902" s="20">
        <f t="shared" si="94"/>
        <v>78</v>
      </c>
      <c r="C902" s="8" t="s">
        <v>435</v>
      </c>
      <c r="D902" s="28" t="s">
        <v>5</v>
      </c>
      <c r="E902" s="29">
        <v>2</v>
      </c>
      <c r="G902" s="59">
        <v>71.55</v>
      </c>
      <c r="H902" s="60">
        <v>0</v>
      </c>
      <c r="I902" s="32"/>
      <c r="J902" s="33">
        <f t="shared" si="95"/>
        <v>143.1</v>
      </c>
      <c r="K902" s="61">
        <f t="shared" si="96"/>
        <v>0</v>
      </c>
    </row>
    <row r="903" spans="1:11" ht="25.5" x14ac:dyDescent="0.2">
      <c r="A903" s="19" t="str">
        <f t="shared" si="93"/>
        <v>11.</v>
      </c>
      <c r="B903" s="20">
        <f t="shared" si="94"/>
        <v>79</v>
      </c>
      <c r="C903" s="8" t="s">
        <v>436</v>
      </c>
      <c r="D903" s="28" t="s">
        <v>5</v>
      </c>
      <c r="E903" s="29">
        <v>2</v>
      </c>
      <c r="G903" s="59">
        <v>8.1</v>
      </c>
      <c r="H903" s="60">
        <v>0</v>
      </c>
      <c r="I903" s="32"/>
      <c r="J903" s="33">
        <f t="shared" si="95"/>
        <v>16.2</v>
      </c>
      <c r="K903" s="61">
        <f t="shared" si="96"/>
        <v>0</v>
      </c>
    </row>
    <row r="904" spans="1:11" ht="25.5" x14ac:dyDescent="0.2">
      <c r="A904" s="19" t="str">
        <f t="shared" si="93"/>
        <v>11.</v>
      </c>
      <c r="B904" s="20">
        <f t="shared" si="94"/>
        <v>80</v>
      </c>
      <c r="C904" s="8" t="s">
        <v>302</v>
      </c>
      <c r="D904" s="28" t="s">
        <v>35</v>
      </c>
      <c r="E904" s="29">
        <v>28</v>
      </c>
      <c r="G904" s="59">
        <v>1802.25</v>
      </c>
      <c r="H904" s="60">
        <v>0</v>
      </c>
      <c r="I904" s="32"/>
      <c r="J904" s="33">
        <f t="shared" si="95"/>
        <v>50463</v>
      </c>
      <c r="K904" s="61">
        <f t="shared" si="96"/>
        <v>0</v>
      </c>
    </row>
    <row r="905" spans="1:11" x14ac:dyDescent="0.2">
      <c r="A905" s="19" t="str">
        <f t="shared" si="93"/>
        <v>11.</v>
      </c>
      <c r="B905" s="20">
        <f t="shared" si="94"/>
        <v>81</v>
      </c>
      <c r="C905" s="8" t="s">
        <v>383</v>
      </c>
      <c r="D905" s="28" t="s">
        <v>35</v>
      </c>
      <c r="E905" s="29">
        <v>16</v>
      </c>
      <c r="G905" s="59">
        <v>1093.5</v>
      </c>
      <c r="H905" s="60">
        <v>0</v>
      </c>
      <c r="I905" s="32"/>
      <c r="J905" s="33">
        <f t="shared" si="95"/>
        <v>17496</v>
      </c>
      <c r="K905" s="61">
        <f t="shared" si="96"/>
        <v>0</v>
      </c>
    </row>
    <row r="906" spans="1:11" x14ac:dyDescent="0.2">
      <c r="A906" s="19" t="str">
        <f t="shared" si="93"/>
        <v>11.</v>
      </c>
      <c r="B906" s="20">
        <f t="shared" si="94"/>
        <v>82</v>
      </c>
      <c r="C906" s="8" t="s">
        <v>303</v>
      </c>
      <c r="D906" s="28" t="s">
        <v>35</v>
      </c>
      <c r="E906" s="29">
        <v>58</v>
      </c>
      <c r="G906" s="59">
        <v>911.25</v>
      </c>
      <c r="H906" s="60">
        <v>0</v>
      </c>
      <c r="I906" s="32"/>
      <c r="J906" s="33">
        <f t="shared" si="95"/>
        <v>52852.5</v>
      </c>
      <c r="K906" s="61">
        <f t="shared" si="96"/>
        <v>0</v>
      </c>
    </row>
    <row r="907" spans="1:11" ht="76.5" x14ac:dyDescent="0.2">
      <c r="A907" s="19" t="str">
        <f t="shared" si="93"/>
        <v>11.</v>
      </c>
      <c r="B907" s="20">
        <f t="shared" si="94"/>
        <v>83</v>
      </c>
      <c r="C907" s="22" t="s">
        <v>464</v>
      </c>
      <c r="D907" s="28" t="s">
        <v>12</v>
      </c>
      <c r="E907" s="29">
        <v>1</v>
      </c>
      <c r="G907" s="59">
        <v>40500</v>
      </c>
      <c r="H907" s="60">
        <v>0</v>
      </c>
      <c r="I907" s="32"/>
      <c r="J907" s="33">
        <f t="shared" si="95"/>
        <v>40500</v>
      </c>
      <c r="K907" s="61">
        <f t="shared" si="96"/>
        <v>0</v>
      </c>
    </row>
    <row r="908" spans="1:11" s="38" customFormat="1" x14ac:dyDescent="0.2">
      <c r="A908" s="30" t="str">
        <f>A906</f>
        <v>11.</v>
      </c>
      <c r="B908" s="31">
        <f t="shared" si="94"/>
        <v>84</v>
      </c>
      <c r="C908" s="27" t="s">
        <v>644</v>
      </c>
      <c r="D908" s="28" t="s">
        <v>44</v>
      </c>
      <c r="E908" s="29">
        <v>480</v>
      </c>
      <c r="G908" s="59">
        <v>0</v>
      </c>
      <c r="H908" s="60">
        <v>280</v>
      </c>
      <c r="I908" s="32"/>
      <c r="J908" s="33">
        <f t="shared" si="95"/>
        <v>0</v>
      </c>
      <c r="K908" s="61">
        <f t="shared" si="96"/>
        <v>134400</v>
      </c>
    </row>
    <row r="909" spans="1:11" x14ac:dyDescent="0.2">
      <c r="A909" s="19"/>
      <c r="B909" s="20"/>
      <c r="C909" s="8"/>
      <c r="D909" s="28"/>
      <c r="E909" s="26"/>
      <c r="G909" s="59">
        <v>0</v>
      </c>
      <c r="H909" s="60">
        <v>0</v>
      </c>
      <c r="I909" s="32"/>
      <c r="J909" s="62">
        <f>SUM(J825:J908)</f>
        <v>962161.87500000012</v>
      </c>
      <c r="K909" s="63">
        <f>SUM(K825:K908)</f>
        <v>134400</v>
      </c>
    </row>
    <row r="910" spans="1:11" x14ac:dyDescent="0.2">
      <c r="A910" s="17" t="s">
        <v>24</v>
      </c>
      <c r="B910" s="20"/>
      <c r="C910" s="24" t="s">
        <v>467</v>
      </c>
      <c r="D910" s="28"/>
      <c r="E910" s="26"/>
      <c r="G910" s="59">
        <v>0</v>
      </c>
      <c r="H910" s="60">
        <v>0</v>
      </c>
      <c r="I910" s="32"/>
      <c r="J910" s="64"/>
      <c r="K910" s="65">
        <f>SUM(J909:K909)</f>
        <v>1096561.875</v>
      </c>
    </row>
    <row r="911" spans="1:11" x14ac:dyDescent="0.2">
      <c r="A911" s="19"/>
      <c r="B911" s="20"/>
      <c r="C911" s="8"/>
      <c r="D911" s="28"/>
      <c r="E911" s="26"/>
      <c r="G911" s="59">
        <v>0</v>
      </c>
      <c r="H911" s="60">
        <v>0</v>
      </c>
      <c r="I911" s="32"/>
      <c r="J911" s="33"/>
      <c r="K911" s="61"/>
    </row>
    <row r="912" spans="1:11" x14ac:dyDescent="0.2">
      <c r="A912" s="19"/>
      <c r="B912" s="20"/>
      <c r="C912" s="8"/>
      <c r="D912" s="28"/>
      <c r="E912" s="26"/>
      <c r="G912" s="59">
        <v>0</v>
      </c>
      <c r="H912" s="60">
        <v>0</v>
      </c>
      <c r="I912" s="32"/>
      <c r="J912" s="33"/>
      <c r="K912" s="61"/>
    </row>
    <row r="913" spans="1:11" x14ac:dyDescent="0.2">
      <c r="A913" s="19"/>
      <c r="B913" s="20"/>
      <c r="C913" s="8"/>
      <c r="D913" s="28"/>
      <c r="E913" s="26"/>
      <c r="G913" s="59">
        <v>0</v>
      </c>
      <c r="H913" s="60">
        <v>0</v>
      </c>
      <c r="I913" s="32"/>
      <c r="J913" s="33"/>
      <c r="K913" s="61"/>
    </row>
    <row r="914" spans="1:11" x14ac:dyDescent="0.2">
      <c r="A914" s="19"/>
      <c r="B914" s="20"/>
      <c r="C914" s="8"/>
      <c r="D914" s="28"/>
      <c r="E914" s="26"/>
      <c r="G914" s="59">
        <v>0</v>
      </c>
      <c r="H914" s="60">
        <v>0</v>
      </c>
      <c r="I914" s="32"/>
      <c r="J914" s="33"/>
      <c r="K914" s="61"/>
    </row>
    <row r="915" spans="1:11" x14ac:dyDescent="0.2">
      <c r="A915" s="19"/>
      <c r="B915" s="20"/>
      <c r="C915" s="8"/>
      <c r="D915" s="28"/>
      <c r="E915" s="26"/>
      <c r="G915" s="59">
        <v>0</v>
      </c>
      <c r="H915" s="60">
        <v>0</v>
      </c>
      <c r="I915" s="32"/>
      <c r="J915" s="33"/>
      <c r="K915" s="61"/>
    </row>
    <row r="916" spans="1:11" x14ac:dyDescent="0.2">
      <c r="A916" s="19"/>
      <c r="B916" s="20"/>
      <c r="C916" s="8"/>
      <c r="D916" s="28"/>
      <c r="E916" s="26"/>
      <c r="G916" s="59">
        <v>0</v>
      </c>
      <c r="H916" s="60">
        <v>0</v>
      </c>
      <c r="I916" s="32"/>
      <c r="J916" s="33"/>
      <c r="K916" s="61"/>
    </row>
    <row r="917" spans="1:11" x14ac:dyDescent="0.2">
      <c r="A917" s="19"/>
      <c r="B917" s="20"/>
      <c r="C917" s="8"/>
      <c r="D917" s="28"/>
      <c r="E917" s="26"/>
      <c r="G917" s="59">
        <v>0</v>
      </c>
      <c r="H917" s="60">
        <v>0</v>
      </c>
      <c r="I917" s="32"/>
      <c r="J917" s="33"/>
      <c r="K917" s="61"/>
    </row>
    <row r="918" spans="1:11" x14ac:dyDescent="0.2">
      <c r="A918" s="19"/>
      <c r="B918" s="20"/>
      <c r="C918" s="8"/>
      <c r="D918" s="28"/>
      <c r="E918" s="26"/>
      <c r="G918" s="59">
        <v>0</v>
      </c>
      <c r="H918" s="60">
        <v>0</v>
      </c>
      <c r="I918" s="32"/>
      <c r="J918" s="33"/>
      <c r="K918" s="61"/>
    </row>
    <row r="919" spans="1:11" x14ac:dyDescent="0.2">
      <c r="A919" s="19"/>
      <c r="B919" s="20"/>
      <c r="C919" s="8"/>
      <c r="D919" s="28"/>
      <c r="E919" s="26"/>
      <c r="G919" s="59">
        <v>0</v>
      </c>
      <c r="H919" s="60">
        <v>0</v>
      </c>
      <c r="I919" s="32"/>
      <c r="J919" s="33"/>
      <c r="K919" s="61"/>
    </row>
    <row r="920" spans="1:11" x14ac:dyDescent="0.2">
      <c r="A920" s="19"/>
      <c r="B920" s="20"/>
      <c r="C920" s="8"/>
      <c r="D920" s="28"/>
      <c r="E920" s="26"/>
      <c r="G920" s="59">
        <v>0</v>
      </c>
      <c r="H920" s="60">
        <v>0</v>
      </c>
      <c r="I920" s="32"/>
      <c r="J920" s="33"/>
      <c r="K920" s="61"/>
    </row>
    <row r="921" spans="1:11" x14ac:dyDescent="0.2">
      <c r="A921" s="19"/>
      <c r="B921" s="20"/>
      <c r="C921" s="8"/>
      <c r="D921" s="28"/>
      <c r="E921" s="26"/>
      <c r="G921" s="59">
        <v>0</v>
      </c>
      <c r="H921" s="60">
        <v>0</v>
      </c>
      <c r="I921" s="32"/>
      <c r="J921" s="33"/>
      <c r="K921" s="61"/>
    </row>
    <row r="922" spans="1:11" x14ac:dyDescent="0.2">
      <c r="A922" s="19"/>
      <c r="B922" s="20"/>
      <c r="C922" s="8"/>
      <c r="D922" s="28"/>
      <c r="E922" s="26"/>
      <c r="G922" s="59">
        <v>0</v>
      </c>
      <c r="H922" s="60">
        <v>0</v>
      </c>
      <c r="I922" s="32"/>
      <c r="J922" s="33"/>
      <c r="K922" s="61"/>
    </row>
    <row r="923" spans="1:11" x14ac:dyDescent="0.2">
      <c r="A923" s="19"/>
      <c r="B923" s="20"/>
      <c r="C923" s="8"/>
      <c r="D923" s="28"/>
      <c r="E923" s="26"/>
      <c r="G923" s="59">
        <v>0</v>
      </c>
      <c r="H923" s="60">
        <v>0</v>
      </c>
      <c r="I923" s="32"/>
      <c r="J923" s="33"/>
      <c r="K923" s="61"/>
    </row>
    <row r="924" spans="1:11" x14ac:dyDescent="0.2">
      <c r="A924" s="19"/>
      <c r="B924" s="20"/>
      <c r="C924" s="8"/>
      <c r="D924" s="28"/>
      <c r="E924" s="26"/>
      <c r="G924" s="59">
        <v>0</v>
      </c>
      <c r="H924" s="60">
        <v>0</v>
      </c>
      <c r="I924" s="32"/>
      <c r="J924" s="33"/>
      <c r="K924" s="61"/>
    </row>
    <row r="925" spans="1:11" x14ac:dyDescent="0.2">
      <c r="A925" s="19"/>
      <c r="B925" s="20"/>
      <c r="C925" s="8"/>
      <c r="D925" s="28"/>
      <c r="E925" s="26"/>
      <c r="G925" s="59">
        <v>0</v>
      </c>
      <c r="H925" s="60">
        <v>0</v>
      </c>
      <c r="I925" s="32"/>
      <c r="J925" s="33"/>
      <c r="K925" s="61"/>
    </row>
    <row r="926" spans="1:11" x14ac:dyDescent="0.2">
      <c r="A926" s="19"/>
      <c r="B926" s="20"/>
      <c r="C926" s="8"/>
      <c r="D926" s="28"/>
      <c r="E926" s="26"/>
      <c r="G926" s="59">
        <v>0</v>
      </c>
      <c r="H926" s="60">
        <v>0</v>
      </c>
      <c r="I926" s="32"/>
      <c r="J926" s="33"/>
      <c r="K926" s="61"/>
    </row>
    <row r="927" spans="1:11" x14ac:dyDescent="0.2">
      <c r="A927" s="19"/>
      <c r="B927" s="20"/>
      <c r="C927" s="8"/>
      <c r="D927" s="28"/>
      <c r="E927" s="26"/>
      <c r="G927" s="59">
        <v>0</v>
      </c>
      <c r="H927" s="60">
        <v>0</v>
      </c>
      <c r="I927" s="32"/>
      <c r="J927" s="33"/>
      <c r="K927" s="61"/>
    </row>
    <row r="928" spans="1:11" x14ac:dyDescent="0.2">
      <c r="A928" s="19"/>
      <c r="B928" s="20"/>
      <c r="C928" s="8"/>
      <c r="D928" s="28"/>
      <c r="E928" s="26"/>
      <c r="G928" s="59">
        <v>0</v>
      </c>
      <c r="H928" s="60">
        <v>0</v>
      </c>
      <c r="I928" s="32"/>
      <c r="J928" s="33"/>
      <c r="K928" s="61"/>
    </row>
    <row r="929" spans="1:11" x14ac:dyDescent="0.2">
      <c r="A929" s="19"/>
      <c r="B929" s="20"/>
      <c r="C929" s="8"/>
      <c r="D929" s="28"/>
      <c r="E929" s="26"/>
      <c r="G929" s="59">
        <v>0</v>
      </c>
      <c r="H929" s="60">
        <v>0</v>
      </c>
      <c r="I929" s="32"/>
      <c r="J929" s="33"/>
      <c r="K929" s="61"/>
    </row>
    <row r="930" spans="1:11" x14ac:dyDescent="0.2">
      <c r="A930" s="19"/>
      <c r="B930" s="20"/>
      <c r="C930" s="8"/>
      <c r="D930" s="28"/>
      <c r="E930" s="26"/>
      <c r="G930" s="59">
        <v>0</v>
      </c>
      <c r="H930" s="60">
        <v>0</v>
      </c>
      <c r="I930" s="32"/>
      <c r="J930" s="33"/>
      <c r="K930" s="61"/>
    </row>
    <row r="931" spans="1:11" x14ac:dyDescent="0.2">
      <c r="A931" s="19"/>
      <c r="B931" s="20"/>
      <c r="C931" s="8"/>
      <c r="D931" s="28"/>
      <c r="E931" s="26"/>
      <c r="G931" s="59">
        <v>0</v>
      </c>
      <c r="H931" s="60">
        <v>0</v>
      </c>
      <c r="I931" s="32"/>
      <c r="J931" s="33"/>
      <c r="K931" s="61"/>
    </row>
    <row r="932" spans="1:11" x14ac:dyDescent="0.2">
      <c r="A932" s="19"/>
      <c r="B932" s="20"/>
      <c r="C932" s="8"/>
      <c r="D932" s="28"/>
      <c r="E932" s="26"/>
      <c r="G932" s="59">
        <v>0</v>
      </c>
      <c r="H932" s="60">
        <v>0</v>
      </c>
      <c r="I932" s="32"/>
      <c r="J932" s="33"/>
      <c r="K932" s="61"/>
    </row>
    <row r="933" spans="1:11" x14ac:dyDescent="0.2">
      <c r="A933" s="19"/>
      <c r="B933" s="20"/>
      <c r="C933" s="8"/>
      <c r="D933" s="28"/>
      <c r="E933" s="26"/>
      <c r="G933" s="59">
        <v>0</v>
      </c>
      <c r="H933" s="60">
        <v>0</v>
      </c>
      <c r="I933" s="32"/>
      <c r="J933" s="33"/>
      <c r="K933" s="61"/>
    </row>
    <row r="934" spans="1:11" x14ac:dyDescent="0.2">
      <c r="A934" s="19"/>
      <c r="B934" s="20"/>
      <c r="C934" s="8"/>
      <c r="D934" s="28"/>
      <c r="E934" s="26"/>
      <c r="G934" s="59">
        <v>0</v>
      </c>
      <c r="H934" s="60">
        <v>0</v>
      </c>
      <c r="I934" s="32"/>
      <c r="J934" s="33"/>
      <c r="K934" s="61"/>
    </row>
    <row r="935" spans="1:11" x14ac:dyDescent="0.2">
      <c r="A935" s="19"/>
      <c r="B935" s="20"/>
      <c r="C935" s="8"/>
      <c r="D935" s="28"/>
      <c r="E935" s="26"/>
      <c r="G935" s="59">
        <v>0</v>
      </c>
      <c r="H935" s="60">
        <v>0</v>
      </c>
      <c r="I935" s="32"/>
      <c r="J935" s="33"/>
      <c r="K935" s="61"/>
    </row>
    <row r="936" spans="1:11" x14ac:dyDescent="0.2">
      <c r="A936" s="19"/>
      <c r="B936" s="20"/>
      <c r="C936" s="8"/>
      <c r="D936" s="28"/>
      <c r="E936" s="26"/>
      <c r="G936" s="59">
        <v>0</v>
      </c>
      <c r="H936" s="60">
        <v>0</v>
      </c>
      <c r="I936" s="32"/>
      <c r="J936" s="33"/>
      <c r="K936" s="61"/>
    </row>
    <row r="937" spans="1:11" x14ac:dyDescent="0.2">
      <c r="A937" s="19"/>
      <c r="B937" s="20"/>
      <c r="C937" s="8"/>
      <c r="D937" s="28"/>
      <c r="E937" s="26"/>
      <c r="G937" s="59">
        <v>0</v>
      </c>
      <c r="H937" s="60">
        <v>0</v>
      </c>
      <c r="I937" s="32"/>
      <c r="J937" s="33"/>
      <c r="K937" s="61"/>
    </row>
    <row r="938" spans="1:11" x14ac:dyDescent="0.2">
      <c r="A938" s="19"/>
      <c r="B938" s="20"/>
      <c r="C938" s="8"/>
      <c r="D938" s="28"/>
      <c r="E938" s="26"/>
      <c r="G938" s="59">
        <v>0</v>
      </c>
      <c r="H938" s="60">
        <v>0</v>
      </c>
      <c r="I938" s="32"/>
      <c r="J938" s="33"/>
      <c r="K938" s="61"/>
    </row>
    <row r="939" spans="1:11" x14ac:dyDescent="0.2">
      <c r="A939" s="19"/>
      <c r="B939" s="20"/>
      <c r="C939" s="8"/>
      <c r="D939" s="28"/>
      <c r="E939" s="26"/>
      <c r="G939" s="59">
        <v>0</v>
      </c>
      <c r="H939" s="60">
        <v>0</v>
      </c>
      <c r="I939" s="32"/>
      <c r="J939" s="33"/>
      <c r="K939" s="61"/>
    </row>
    <row r="940" spans="1:11" x14ac:dyDescent="0.2">
      <c r="A940" s="19"/>
      <c r="B940" s="20"/>
      <c r="C940" s="8"/>
      <c r="D940" s="28"/>
      <c r="E940" s="26"/>
      <c r="G940" s="59">
        <v>0</v>
      </c>
      <c r="H940" s="60">
        <v>0</v>
      </c>
      <c r="I940" s="32"/>
      <c r="J940" s="33"/>
      <c r="K940" s="61"/>
    </row>
    <row r="941" spans="1:11" x14ac:dyDescent="0.2">
      <c r="A941" s="19"/>
      <c r="B941" s="20"/>
      <c r="C941" s="8"/>
      <c r="D941" s="28"/>
      <c r="E941" s="26"/>
      <c r="G941" s="59">
        <v>0</v>
      </c>
      <c r="H941" s="60">
        <v>0</v>
      </c>
      <c r="I941" s="32"/>
      <c r="J941" s="33"/>
      <c r="K941" s="61"/>
    </row>
    <row r="942" spans="1:11" x14ac:dyDescent="0.2">
      <c r="A942" s="19"/>
      <c r="B942" s="20"/>
      <c r="C942" s="8"/>
      <c r="D942" s="28"/>
      <c r="E942" s="26"/>
      <c r="G942" s="59">
        <v>0</v>
      </c>
      <c r="H942" s="60">
        <v>0</v>
      </c>
      <c r="I942" s="32"/>
      <c r="J942" s="33"/>
      <c r="K942" s="61"/>
    </row>
    <row r="943" spans="1:11" x14ac:dyDescent="0.2">
      <c r="A943" s="19"/>
      <c r="B943" s="20"/>
      <c r="C943" s="8"/>
      <c r="D943" s="28"/>
      <c r="E943" s="26"/>
      <c r="G943" s="59">
        <v>0</v>
      </c>
      <c r="H943" s="60">
        <v>0</v>
      </c>
      <c r="I943" s="32"/>
      <c r="J943" s="33"/>
      <c r="K943" s="61"/>
    </row>
    <row r="944" spans="1:11" x14ac:dyDescent="0.2">
      <c r="A944" s="17" t="s">
        <v>470</v>
      </c>
      <c r="B944" s="18">
        <v>0</v>
      </c>
      <c r="C944" s="14" t="s">
        <v>471</v>
      </c>
      <c r="D944" s="28"/>
      <c r="E944" s="29"/>
      <c r="G944" s="59">
        <v>0</v>
      </c>
      <c r="H944" s="60">
        <v>0</v>
      </c>
      <c r="I944" s="32"/>
      <c r="J944" s="57"/>
      <c r="K944" s="58"/>
    </row>
    <row r="945" spans="1:11" ht="25.5" x14ac:dyDescent="0.2">
      <c r="A945" s="19" t="str">
        <f t="shared" ref="A945:A1009" si="97">A944</f>
        <v>12.</v>
      </c>
      <c r="B945" s="20">
        <f t="shared" ref="B945:B1008" si="98">B944+1</f>
        <v>1</v>
      </c>
      <c r="C945" s="8" t="s">
        <v>472</v>
      </c>
      <c r="D945" s="28" t="s">
        <v>5</v>
      </c>
      <c r="E945" s="29">
        <v>1</v>
      </c>
      <c r="G945" s="59">
        <v>15299.55</v>
      </c>
      <c r="H945" s="60">
        <v>0</v>
      </c>
      <c r="I945" s="32"/>
      <c r="J945" s="33">
        <f t="shared" ref="J945:J976" si="99">E945*G945</f>
        <v>15299.55</v>
      </c>
      <c r="K945" s="61">
        <f t="shared" ref="K945:K976" si="100">E945*H945</f>
        <v>0</v>
      </c>
    </row>
    <row r="946" spans="1:11" x14ac:dyDescent="0.2">
      <c r="A946" s="19" t="str">
        <f t="shared" si="97"/>
        <v>12.</v>
      </c>
      <c r="B946" s="20">
        <f t="shared" si="98"/>
        <v>2</v>
      </c>
      <c r="C946" s="8" t="s">
        <v>314</v>
      </c>
      <c r="D946" s="28" t="s">
        <v>12</v>
      </c>
      <c r="E946" s="29">
        <v>1</v>
      </c>
      <c r="G946" s="59">
        <v>2833.1099999999997</v>
      </c>
      <c r="H946" s="60">
        <v>0</v>
      </c>
      <c r="I946" s="32"/>
      <c r="J946" s="33">
        <f t="shared" si="99"/>
        <v>2833.1099999999997</v>
      </c>
      <c r="K946" s="61">
        <f t="shared" si="100"/>
        <v>0</v>
      </c>
    </row>
    <row r="947" spans="1:11" ht="25.5" x14ac:dyDescent="0.2">
      <c r="A947" s="19" t="str">
        <f t="shared" si="97"/>
        <v>12.</v>
      </c>
      <c r="B947" s="20">
        <f t="shared" si="98"/>
        <v>3</v>
      </c>
      <c r="C947" s="8" t="s">
        <v>186</v>
      </c>
      <c r="D947" s="28" t="s">
        <v>12</v>
      </c>
      <c r="E947" s="29">
        <v>1</v>
      </c>
      <c r="G947" s="59">
        <v>853.33500000000004</v>
      </c>
      <c r="H947" s="60">
        <v>0</v>
      </c>
      <c r="I947" s="32"/>
      <c r="J947" s="33">
        <f t="shared" si="99"/>
        <v>853.33500000000004</v>
      </c>
      <c r="K947" s="61">
        <f t="shared" si="100"/>
        <v>0</v>
      </c>
    </row>
    <row r="948" spans="1:11" ht="25.5" x14ac:dyDescent="0.2">
      <c r="A948" s="19" t="str">
        <f t="shared" si="97"/>
        <v>12.</v>
      </c>
      <c r="B948" s="20">
        <f t="shared" si="98"/>
        <v>4</v>
      </c>
      <c r="C948" s="8" t="s">
        <v>316</v>
      </c>
      <c r="D948" s="28" t="s">
        <v>12</v>
      </c>
      <c r="E948" s="29">
        <v>1</v>
      </c>
      <c r="G948" s="59">
        <v>244.755</v>
      </c>
      <c r="H948" s="60">
        <v>0</v>
      </c>
      <c r="I948" s="32"/>
      <c r="J948" s="33">
        <f t="shared" si="99"/>
        <v>244.755</v>
      </c>
      <c r="K948" s="61">
        <f t="shared" si="100"/>
        <v>0</v>
      </c>
    </row>
    <row r="949" spans="1:11" x14ac:dyDescent="0.2">
      <c r="A949" s="19" t="str">
        <f t="shared" si="97"/>
        <v>12.</v>
      </c>
      <c r="B949" s="20">
        <f t="shared" si="98"/>
        <v>5</v>
      </c>
      <c r="C949" s="8" t="s">
        <v>473</v>
      </c>
      <c r="D949" s="28" t="s">
        <v>5</v>
      </c>
      <c r="E949" s="29">
        <v>1</v>
      </c>
      <c r="G949" s="59">
        <v>799.47</v>
      </c>
      <c r="H949" s="60">
        <v>0</v>
      </c>
      <c r="I949" s="32"/>
      <c r="J949" s="33">
        <f t="shared" si="99"/>
        <v>799.47</v>
      </c>
      <c r="K949" s="61">
        <f t="shared" si="100"/>
        <v>0</v>
      </c>
    </row>
    <row r="950" spans="1:11" ht="25.5" x14ac:dyDescent="0.2">
      <c r="A950" s="19" t="str">
        <f t="shared" si="97"/>
        <v>12.</v>
      </c>
      <c r="B950" s="20">
        <f t="shared" si="98"/>
        <v>6</v>
      </c>
      <c r="C950" s="8" t="s">
        <v>192</v>
      </c>
      <c r="D950" s="28" t="s">
        <v>12</v>
      </c>
      <c r="E950" s="29">
        <v>1</v>
      </c>
      <c r="G950" s="59">
        <v>712.53</v>
      </c>
      <c r="H950" s="60">
        <v>0</v>
      </c>
      <c r="I950" s="32"/>
      <c r="J950" s="33">
        <f t="shared" si="99"/>
        <v>712.53</v>
      </c>
      <c r="K950" s="61">
        <f t="shared" si="100"/>
        <v>0</v>
      </c>
    </row>
    <row r="951" spans="1:11" x14ac:dyDescent="0.2">
      <c r="A951" s="19" t="str">
        <f t="shared" si="97"/>
        <v>12.</v>
      </c>
      <c r="B951" s="20">
        <f t="shared" si="98"/>
        <v>7</v>
      </c>
      <c r="C951" s="8" t="s">
        <v>194</v>
      </c>
      <c r="D951" s="28" t="s">
        <v>12</v>
      </c>
      <c r="E951" s="29">
        <v>1</v>
      </c>
      <c r="G951" s="59">
        <v>282.55500000000001</v>
      </c>
      <c r="H951" s="60">
        <v>0</v>
      </c>
      <c r="I951" s="32"/>
      <c r="J951" s="33">
        <f t="shared" si="99"/>
        <v>282.55500000000001</v>
      </c>
      <c r="K951" s="61">
        <f t="shared" si="100"/>
        <v>0</v>
      </c>
    </row>
    <row r="952" spans="1:11" x14ac:dyDescent="0.2">
      <c r="A952" s="19" t="str">
        <f t="shared" si="97"/>
        <v>12.</v>
      </c>
      <c r="B952" s="20">
        <f t="shared" si="98"/>
        <v>8</v>
      </c>
      <c r="C952" s="8" t="s">
        <v>195</v>
      </c>
      <c r="D952" s="28" t="s">
        <v>5</v>
      </c>
      <c r="E952" s="29">
        <v>1</v>
      </c>
      <c r="G952" s="59">
        <v>275.94</v>
      </c>
      <c r="H952" s="60">
        <v>0</v>
      </c>
      <c r="I952" s="32"/>
      <c r="J952" s="33">
        <f t="shared" si="99"/>
        <v>275.94</v>
      </c>
      <c r="K952" s="61">
        <f t="shared" si="100"/>
        <v>0</v>
      </c>
    </row>
    <row r="953" spans="1:11" x14ac:dyDescent="0.2">
      <c r="A953" s="19" t="str">
        <f t="shared" si="97"/>
        <v>12.</v>
      </c>
      <c r="B953" s="20">
        <f t="shared" si="98"/>
        <v>9</v>
      </c>
      <c r="C953" s="8" t="s">
        <v>196</v>
      </c>
      <c r="D953" s="28" t="s">
        <v>5</v>
      </c>
      <c r="E953" s="29">
        <v>1</v>
      </c>
      <c r="G953" s="59">
        <v>432.81</v>
      </c>
      <c r="H953" s="60">
        <v>0</v>
      </c>
      <c r="I953" s="32"/>
      <c r="J953" s="33">
        <f t="shared" si="99"/>
        <v>432.81</v>
      </c>
      <c r="K953" s="61">
        <f t="shared" si="100"/>
        <v>0</v>
      </c>
    </row>
    <row r="954" spans="1:11" x14ac:dyDescent="0.2">
      <c r="A954" s="19" t="str">
        <f t="shared" si="97"/>
        <v>12.</v>
      </c>
      <c r="B954" s="20">
        <f t="shared" si="98"/>
        <v>10</v>
      </c>
      <c r="C954" s="8" t="s">
        <v>197</v>
      </c>
      <c r="D954" s="28" t="s">
        <v>5</v>
      </c>
      <c r="E954" s="29">
        <v>1</v>
      </c>
      <c r="G954" s="59">
        <v>2553.3900000000003</v>
      </c>
      <c r="H954" s="60">
        <v>0</v>
      </c>
      <c r="I954" s="32"/>
      <c r="J954" s="33">
        <f t="shared" si="99"/>
        <v>2553.3900000000003</v>
      </c>
      <c r="K954" s="61">
        <f t="shared" si="100"/>
        <v>0</v>
      </c>
    </row>
    <row r="955" spans="1:11" x14ac:dyDescent="0.2">
      <c r="A955" s="19" t="str">
        <f t="shared" si="97"/>
        <v>12.</v>
      </c>
      <c r="B955" s="20">
        <f t="shared" si="98"/>
        <v>11</v>
      </c>
      <c r="C955" s="8" t="s">
        <v>199</v>
      </c>
      <c r="D955" s="28" t="s">
        <v>12</v>
      </c>
      <c r="E955" s="29">
        <v>5</v>
      </c>
      <c r="G955" s="59">
        <v>170.1</v>
      </c>
      <c r="H955" s="60">
        <v>0</v>
      </c>
      <c r="I955" s="32"/>
      <c r="J955" s="33">
        <f t="shared" si="99"/>
        <v>850.5</v>
      </c>
      <c r="K955" s="61">
        <f t="shared" si="100"/>
        <v>0</v>
      </c>
    </row>
    <row r="956" spans="1:11" x14ac:dyDescent="0.2">
      <c r="A956" s="19" t="str">
        <f t="shared" si="97"/>
        <v>12.</v>
      </c>
      <c r="B956" s="20">
        <f t="shared" si="98"/>
        <v>12</v>
      </c>
      <c r="C956" s="8" t="s">
        <v>198</v>
      </c>
      <c r="D956" s="28" t="s">
        <v>5</v>
      </c>
      <c r="E956" s="29">
        <v>1</v>
      </c>
      <c r="G956" s="59">
        <v>750.32999999999993</v>
      </c>
      <c r="H956" s="60">
        <v>0</v>
      </c>
      <c r="I956" s="32"/>
      <c r="J956" s="33">
        <f t="shared" si="99"/>
        <v>750.32999999999993</v>
      </c>
      <c r="K956" s="61">
        <f t="shared" si="100"/>
        <v>0</v>
      </c>
    </row>
    <row r="957" spans="1:11" x14ac:dyDescent="0.2">
      <c r="A957" s="19" t="str">
        <f t="shared" si="97"/>
        <v>12.</v>
      </c>
      <c r="B957" s="20">
        <f t="shared" si="98"/>
        <v>13</v>
      </c>
      <c r="C957" s="8" t="s">
        <v>200</v>
      </c>
      <c r="D957" s="28" t="s">
        <v>12</v>
      </c>
      <c r="E957" s="29">
        <v>5</v>
      </c>
      <c r="G957" s="59">
        <v>89.775000000000006</v>
      </c>
      <c r="H957" s="60">
        <v>0</v>
      </c>
      <c r="I957" s="32"/>
      <c r="J957" s="33">
        <f t="shared" si="99"/>
        <v>448.875</v>
      </c>
      <c r="K957" s="61">
        <f t="shared" si="100"/>
        <v>0</v>
      </c>
    </row>
    <row r="958" spans="1:11" x14ac:dyDescent="0.2">
      <c r="A958" s="19" t="str">
        <f t="shared" si="97"/>
        <v>12.</v>
      </c>
      <c r="B958" s="20">
        <f t="shared" si="98"/>
        <v>14</v>
      </c>
      <c r="C958" s="8" t="s">
        <v>474</v>
      </c>
      <c r="D958" s="28" t="s">
        <v>5</v>
      </c>
      <c r="E958" s="29">
        <v>2</v>
      </c>
      <c r="G958" s="59">
        <v>3356.37</v>
      </c>
      <c r="H958" s="60">
        <v>0</v>
      </c>
      <c r="I958" s="32"/>
      <c r="J958" s="33">
        <f t="shared" si="99"/>
        <v>6712.74</v>
      </c>
      <c r="K958" s="61">
        <f t="shared" si="100"/>
        <v>0</v>
      </c>
    </row>
    <row r="959" spans="1:11" x14ac:dyDescent="0.2">
      <c r="A959" s="19" t="str">
        <f t="shared" si="97"/>
        <v>12.</v>
      </c>
      <c r="B959" s="20">
        <f t="shared" si="98"/>
        <v>15</v>
      </c>
      <c r="C959" s="8" t="s">
        <v>475</v>
      </c>
      <c r="D959" s="28" t="s">
        <v>5</v>
      </c>
      <c r="E959" s="29">
        <v>2</v>
      </c>
      <c r="G959" s="59">
        <v>3746.79</v>
      </c>
      <c r="H959" s="60">
        <v>0</v>
      </c>
      <c r="I959" s="32"/>
      <c r="J959" s="33">
        <f t="shared" si="99"/>
        <v>7493.58</v>
      </c>
      <c r="K959" s="61">
        <f t="shared" si="100"/>
        <v>0</v>
      </c>
    </row>
    <row r="960" spans="1:11" x14ac:dyDescent="0.2">
      <c r="A960" s="19" t="str">
        <f t="shared" si="97"/>
        <v>12.</v>
      </c>
      <c r="B960" s="20">
        <f t="shared" si="98"/>
        <v>16</v>
      </c>
      <c r="C960" s="8" t="s">
        <v>476</v>
      </c>
      <c r="D960" s="28" t="s">
        <v>5</v>
      </c>
      <c r="E960" s="29">
        <v>2</v>
      </c>
      <c r="G960" s="59">
        <v>1078.6500000000001</v>
      </c>
      <c r="H960" s="60">
        <v>0</v>
      </c>
      <c r="I960" s="32"/>
      <c r="J960" s="33">
        <f t="shared" si="99"/>
        <v>2157.3000000000002</v>
      </c>
      <c r="K960" s="61">
        <f t="shared" si="100"/>
        <v>0</v>
      </c>
    </row>
    <row r="961" spans="1:11" x14ac:dyDescent="0.2">
      <c r="A961" s="19" t="str">
        <f t="shared" si="97"/>
        <v>12.</v>
      </c>
      <c r="B961" s="20">
        <f t="shared" si="98"/>
        <v>17</v>
      </c>
      <c r="C961" s="8" t="s">
        <v>477</v>
      </c>
      <c r="D961" s="28" t="s">
        <v>5</v>
      </c>
      <c r="E961" s="29">
        <v>2</v>
      </c>
      <c r="G961" s="59">
        <v>581.31000000000006</v>
      </c>
      <c r="H961" s="60">
        <v>0</v>
      </c>
      <c r="I961" s="32"/>
      <c r="J961" s="33">
        <f t="shared" si="99"/>
        <v>1162.6200000000001</v>
      </c>
      <c r="K961" s="61">
        <f t="shared" si="100"/>
        <v>0</v>
      </c>
    </row>
    <row r="962" spans="1:11" x14ac:dyDescent="0.2">
      <c r="A962" s="19" t="str">
        <f t="shared" si="97"/>
        <v>12.</v>
      </c>
      <c r="B962" s="20">
        <f t="shared" si="98"/>
        <v>18</v>
      </c>
      <c r="C962" s="8" t="s">
        <v>478</v>
      </c>
      <c r="D962" s="28" t="s">
        <v>12</v>
      </c>
      <c r="E962" s="29">
        <v>2</v>
      </c>
      <c r="G962" s="59">
        <v>390.41999999999996</v>
      </c>
      <c r="H962" s="60">
        <v>0</v>
      </c>
      <c r="I962" s="32"/>
      <c r="J962" s="33">
        <f t="shared" si="99"/>
        <v>780.83999999999992</v>
      </c>
      <c r="K962" s="61">
        <f t="shared" si="100"/>
        <v>0</v>
      </c>
    </row>
    <row r="963" spans="1:11" x14ac:dyDescent="0.2">
      <c r="A963" s="19" t="str">
        <f t="shared" si="97"/>
        <v>12.</v>
      </c>
      <c r="B963" s="20">
        <f t="shared" si="98"/>
        <v>19</v>
      </c>
      <c r="C963" s="8" t="s">
        <v>479</v>
      </c>
      <c r="D963" s="28" t="s">
        <v>12</v>
      </c>
      <c r="E963" s="29">
        <v>4</v>
      </c>
      <c r="G963" s="59">
        <v>335.47500000000002</v>
      </c>
      <c r="H963" s="60">
        <v>0</v>
      </c>
      <c r="I963" s="32"/>
      <c r="J963" s="33">
        <f t="shared" si="99"/>
        <v>1341.9</v>
      </c>
      <c r="K963" s="61">
        <f t="shared" si="100"/>
        <v>0</v>
      </c>
    </row>
    <row r="964" spans="1:11" x14ac:dyDescent="0.2">
      <c r="A964" s="19" t="str">
        <f t="shared" si="97"/>
        <v>12.</v>
      </c>
      <c r="B964" s="20">
        <f t="shared" si="98"/>
        <v>20</v>
      </c>
      <c r="C964" s="8" t="s">
        <v>480</v>
      </c>
      <c r="D964" s="28" t="s">
        <v>5</v>
      </c>
      <c r="E964" s="29">
        <v>2</v>
      </c>
      <c r="G964" s="59">
        <v>3077.7300000000005</v>
      </c>
      <c r="H964" s="60">
        <v>0</v>
      </c>
      <c r="I964" s="32"/>
      <c r="J964" s="33">
        <f t="shared" si="99"/>
        <v>6155.4600000000009</v>
      </c>
      <c r="K964" s="61">
        <f t="shared" si="100"/>
        <v>0</v>
      </c>
    </row>
    <row r="965" spans="1:11" ht="25.5" x14ac:dyDescent="0.2">
      <c r="A965" s="19" t="str">
        <f t="shared" si="97"/>
        <v>12.</v>
      </c>
      <c r="B965" s="20">
        <f t="shared" si="98"/>
        <v>21</v>
      </c>
      <c r="C965" s="8" t="s">
        <v>481</v>
      </c>
      <c r="D965" s="28" t="s">
        <v>5</v>
      </c>
      <c r="E965" s="29">
        <v>4</v>
      </c>
      <c r="G965" s="59">
        <v>69.525000000000006</v>
      </c>
      <c r="H965" s="60">
        <v>0</v>
      </c>
      <c r="I965" s="32"/>
      <c r="J965" s="33">
        <f t="shared" si="99"/>
        <v>278.10000000000002</v>
      </c>
      <c r="K965" s="61">
        <f t="shared" si="100"/>
        <v>0</v>
      </c>
    </row>
    <row r="966" spans="1:11" ht="25.5" x14ac:dyDescent="0.2">
      <c r="A966" s="19" t="str">
        <f t="shared" si="97"/>
        <v>12.</v>
      </c>
      <c r="B966" s="20">
        <f t="shared" si="98"/>
        <v>22</v>
      </c>
      <c r="C966" s="8" t="s">
        <v>482</v>
      </c>
      <c r="D966" s="28" t="s">
        <v>5</v>
      </c>
      <c r="E966" s="29">
        <v>2</v>
      </c>
      <c r="G966" s="59">
        <v>196.69499999999999</v>
      </c>
      <c r="H966" s="60">
        <v>0</v>
      </c>
      <c r="I966" s="32"/>
      <c r="J966" s="33">
        <f t="shared" si="99"/>
        <v>393.39</v>
      </c>
      <c r="K966" s="61">
        <f t="shared" si="100"/>
        <v>0</v>
      </c>
    </row>
    <row r="967" spans="1:11" x14ac:dyDescent="0.2">
      <c r="A967" s="19" t="str">
        <f t="shared" si="97"/>
        <v>12.</v>
      </c>
      <c r="B967" s="20">
        <f t="shared" si="98"/>
        <v>23</v>
      </c>
      <c r="C967" s="8" t="s">
        <v>485</v>
      </c>
      <c r="D967" s="28" t="s">
        <v>5</v>
      </c>
      <c r="E967" s="29">
        <v>1</v>
      </c>
      <c r="G967" s="59">
        <v>19.305</v>
      </c>
      <c r="H967" s="60">
        <v>0</v>
      </c>
      <c r="I967" s="32"/>
      <c r="J967" s="33">
        <f t="shared" si="99"/>
        <v>19.305</v>
      </c>
      <c r="K967" s="61">
        <f t="shared" si="100"/>
        <v>0</v>
      </c>
    </row>
    <row r="968" spans="1:11" x14ac:dyDescent="0.2">
      <c r="A968" s="19" t="str">
        <f t="shared" si="97"/>
        <v>12.</v>
      </c>
      <c r="B968" s="20">
        <f t="shared" si="98"/>
        <v>24</v>
      </c>
      <c r="C968" s="8" t="s">
        <v>484</v>
      </c>
      <c r="D968" s="28" t="s">
        <v>5</v>
      </c>
      <c r="E968" s="29">
        <v>3</v>
      </c>
      <c r="G968" s="59">
        <v>19.305</v>
      </c>
      <c r="H968" s="60">
        <v>0</v>
      </c>
      <c r="I968" s="32"/>
      <c r="J968" s="33">
        <f t="shared" si="99"/>
        <v>57.914999999999999</v>
      </c>
      <c r="K968" s="61">
        <f t="shared" si="100"/>
        <v>0</v>
      </c>
    </row>
    <row r="969" spans="1:11" x14ac:dyDescent="0.2">
      <c r="A969" s="19" t="str">
        <f t="shared" si="97"/>
        <v>12.</v>
      </c>
      <c r="B969" s="20">
        <f t="shared" si="98"/>
        <v>25</v>
      </c>
      <c r="C969" s="8" t="s">
        <v>483</v>
      </c>
      <c r="D969" s="28" t="s">
        <v>5</v>
      </c>
      <c r="E969" s="29">
        <v>2</v>
      </c>
      <c r="G969" s="59">
        <v>26.055</v>
      </c>
      <c r="H969" s="60">
        <v>0</v>
      </c>
      <c r="I969" s="32"/>
      <c r="J969" s="33">
        <f t="shared" si="99"/>
        <v>52.11</v>
      </c>
      <c r="K969" s="61">
        <f t="shared" si="100"/>
        <v>0</v>
      </c>
    </row>
    <row r="970" spans="1:11" x14ac:dyDescent="0.2">
      <c r="A970" s="19" t="str">
        <f t="shared" si="97"/>
        <v>12.</v>
      </c>
      <c r="B970" s="20">
        <f t="shared" si="98"/>
        <v>26</v>
      </c>
      <c r="C970" s="8" t="s">
        <v>486</v>
      </c>
      <c r="D970" s="28" t="s">
        <v>5</v>
      </c>
      <c r="E970" s="29">
        <v>1</v>
      </c>
      <c r="G970" s="59">
        <v>498.41999999999996</v>
      </c>
      <c r="H970" s="60">
        <v>0</v>
      </c>
      <c r="I970" s="32"/>
      <c r="J970" s="33">
        <f t="shared" si="99"/>
        <v>498.41999999999996</v>
      </c>
      <c r="K970" s="61">
        <f t="shared" si="100"/>
        <v>0</v>
      </c>
    </row>
    <row r="971" spans="1:11" x14ac:dyDescent="0.2">
      <c r="A971" s="19" t="str">
        <f t="shared" si="97"/>
        <v>12.</v>
      </c>
      <c r="B971" s="20">
        <f t="shared" si="98"/>
        <v>27</v>
      </c>
      <c r="C971" s="8" t="s">
        <v>487</v>
      </c>
      <c r="D971" s="28" t="s">
        <v>5</v>
      </c>
      <c r="E971" s="29">
        <v>3</v>
      </c>
      <c r="G971" s="59">
        <v>30.914999999999999</v>
      </c>
      <c r="H971" s="60">
        <v>0</v>
      </c>
      <c r="I971" s="32"/>
      <c r="J971" s="33">
        <f t="shared" si="99"/>
        <v>92.745000000000005</v>
      </c>
      <c r="K971" s="61">
        <f t="shared" si="100"/>
        <v>0</v>
      </c>
    </row>
    <row r="972" spans="1:11" ht="25.5" x14ac:dyDescent="0.2">
      <c r="A972" s="19" t="str">
        <f t="shared" si="97"/>
        <v>12.</v>
      </c>
      <c r="B972" s="20">
        <f t="shared" si="98"/>
        <v>28</v>
      </c>
      <c r="C972" s="8" t="s">
        <v>488</v>
      </c>
      <c r="D972" s="28" t="s">
        <v>5</v>
      </c>
      <c r="E972" s="29">
        <v>1</v>
      </c>
      <c r="G972" s="59">
        <v>2677.1849999999999</v>
      </c>
      <c r="H972" s="60">
        <v>0</v>
      </c>
      <c r="I972" s="32"/>
      <c r="J972" s="33">
        <f t="shared" si="99"/>
        <v>2677.1849999999999</v>
      </c>
      <c r="K972" s="61">
        <f t="shared" si="100"/>
        <v>0</v>
      </c>
    </row>
    <row r="973" spans="1:11" x14ac:dyDescent="0.2">
      <c r="A973" s="19" t="str">
        <f t="shared" si="97"/>
        <v>12.</v>
      </c>
      <c r="B973" s="20">
        <f t="shared" si="98"/>
        <v>29</v>
      </c>
      <c r="C973" s="8" t="s">
        <v>489</v>
      </c>
      <c r="D973" s="28" t="s">
        <v>5</v>
      </c>
      <c r="E973" s="29">
        <v>1</v>
      </c>
      <c r="G973" s="59">
        <v>132.16500000000002</v>
      </c>
      <c r="H973" s="60">
        <v>0</v>
      </c>
      <c r="I973" s="32"/>
      <c r="J973" s="33">
        <f t="shared" si="99"/>
        <v>132.16500000000002</v>
      </c>
      <c r="K973" s="61">
        <f t="shared" si="100"/>
        <v>0</v>
      </c>
    </row>
    <row r="974" spans="1:11" x14ac:dyDescent="0.2">
      <c r="A974" s="19" t="str">
        <f t="shared" si="97"/>
        <v>12.</v>
      </c>
      <c r="B974" s="20">
        <f t="shared" si="98"/>
        <v>30</v>
      </c>
      <c r="C974" s="8" t="s">
        <v>490</v>
      </c>
      <c r="D974" s="28" t="s">
        <v>5</v>
      </c>
      <c r="E974" s="29">
        <v>1</v>
      </c>
      <c r="G974" s="59">
        <v>198.99</v>
      </c>
      <c r="H974" s="60">
        <v>0</v>
      </c>
      <c r="I974" s="32"/>
      <c r="J974" s="33">
        <f t="shared" si="99"/>
        <v>198.99</v>
      </c>
      <c r="K974" s="61">
        <f t="shared" si="100"/>
        <v>0</v>
      </c>
    </row>
    <row r="975" spans="1:11" x14ac:dyDescent="0.2">
      <c r="A975" s="19" t="str">
        <f t="shared" si="97"/>
        <v>12.</v>
      </c>
      <c r="B975" s="20">
        <f t="shared" si="98"/>
        <v>31</v>
      </c>
      <c r="C975" s="8" t="s">
        <v>491</v>
      </c>
      <c r="D975" s="28" t="s">
        <v>5</v>
      </c>
      <c r="E975" s="29">
        <v>2</v>
      </c>
      <c r="G975" s="59">
        <v>743.17499999999995</v>
      </c>
      <c r="H975" s="60">
        <v>0</v>
      </c>
      <c r="I975" s="32"/>
      <c r="J975" s="33">
        <f t="shared" si="99"/>
        <v>1486.35</v>
      </c>
      <c r="K975" s="61">
        <f t="shared" si="100"/>
        <v>0</v>
      </c>
    </row>
    <row r="976" spans="1:11" x14ac:dyDescent="0.2">
      <c r="A976" s="19" t="str">
        <f t="shared" si="97"/>
        <v>12.</v>
      </c>
      <c r="B976" s="20">
        <f t="shared" si="98"/>
        <v>32</v>
      </c>
      <c r="C976" s="8" t="s">
        <v>492</v>
      </c>
      <c r="D976" s="28" t="s">
        <v>5</v>
      </c>
      <c r="E976" s="29">
        <v>6</v>
      </c>
      <c r="G976" s="59">
        <v>52.11</v>
      </c>
      <c r="H976" s="60">
        <v>0</v>
      </c>
      <c r="I976" s="32"/>
      <c r="J976" s="33">
        <f t="shared" si="99"/>
        <v>312.65999999999997</v>
      </c>
      <c r="K976" s="61">
        <f t="shared" si="100"/>
        <v>0</v>
      </c>
    </row>
    <row r="977" spans="1:11" x14ac:dyDescent="0.2">
      <c r="A977" s="19" t="str">
        <f t="shared" si="97"/>
        <v>12.</v>
      </c>
      <c r="B977" s="20">
        <f t="shared" si="98"/>
        <v>33</v>
      </c>
      <c r="C977" s="8" t="s">
        <v>493</v>
      </c>
      <c r="D977" s="28" t="s">
        <v>5</v>
      </c>
      <c r="E977" s="29">
        <v>1</v>
      </c>
      <c r="G977" s="59">
        <v>144.85499999999999</v>
      </c>
      <c r="H977" s="60">
        <v>0</v>
      </c>
      <c r="I977" s="32"/>
      <c r="J977" s="33">
        <f t="shared" ref="J977:J1008" si="101">E977*G977</f>
        <v>144.85499999999999</v>
      </c>
      <c r="K977" s="61">
        <f t="shared" ref="K977:K1008" si="102">E977*H977</f>
        <v>0</v>
      </c>
    </row>
    <row r="978" spans="1:11" ht="25.5" x14ac:dyDescent="0.2">
      <c r="A978" s="19" t="str">
        <f t="shared" si="97"/>
        <v>12.</v>
      </c>
      <c r="B978" s="20">
        <f t="shared" si="98"/>
        <v>34</v>
      </c>
      <c r="C978" s="8" t="s">
        <v>588</v>
      </c>
      <c r="D978" s="28" t="s">
        <v>5</v>
      </c>
      <c r="E978" s="29">
        <v>5</v>
      </c>
      <c r="G978" s="59">
        <v>103.67999999999999</v>
      </c>
      <c r="H978" s="60">
        <v>0</v>
      </c>
      <c r="I978" s="32"/>
      <c r="J978" s="33">
        <f t="shared" si="101"/>
        <v>518.4</v>
      </c>
      <c r="K978" s="61">
        <f t="shared" si="102"/>
        <v>0</v>
      </c>
    </row>
    <row r="979" spans="1:11" x14ac:dyDescent="0.2">
      <c r="A979" s="19" t="str">
        <f t="shared" si="97"/>
        <v>12.</v>
      </c>
      <c r="B979" s="20">
        <f t="shared" si="98"/>
        <v>35</v>
      </c>
      <c r="C979" s="8" t="s">
        <v>587</v>
      </c>
      <c r="D979" s="28" t="s">
        <v>5</v>
      </c>
      <c r="E979" s="29">
        <v>1</v>
      </c>
      <c r="G979" s="59">
        <v>88.559999999999988</v>
      </c>
      <c r="H979" s="60">
        <v>0</v>
      </c>
      <c r="I979" s="32"/>
      <c r="J979" s="33">
        <f t="shared" si="101"/>
        <v>88.559999999999988</v>
      </c>
      <c r="K979" s="61">
        <f t="shared" si="102"/>
        <v>0</v>
      </c>
    </row>
    <row r="980" spans="1:11" x14ac:dyDescent="0.2">
      <c r="A980" s="19" t="str">
        <f t="shared" si="97"/>
        <v>12.</v>
      </c>
      <c r="B980" s="20">
        <f t="shared" si="98"/>
        <v>36</v>
      </c>
      <c r="C980" s="8" t="s">
        <v>494</v>
      </c>
      <c r="D980" s="28" t="s">
        <v>5</v>
      </c>
      <c r="E980" s="29">
        <v>1</v>
      </c>
      <c r="G980" s="59">
        <v>560.65499999999997</v>
      </c>
      <c r="H980" s="60">
        <v>0</v>
      </c>
      <c r="I980" s="32"/>
      <c r="J980" s="33">
        <f t="shared" si="101"/>
        <v>560.65499999999997</v>
      </c>
      <c r="K980" s="61">
        <f t="shared" si="102"/>
        <v>0</v>
      </c>
    </row>
    <row r="981" spans="1:11" x14ac:dyDescent="0.2">
      <c r="A981" s="19" t="str">
        <f t="shared" si="97"/>
        <v>12.</v>
      </c>
      <c r="B981" s="20">
        <f t="shared" si="98"/>
        <v>37</v>
      </c>
      <c r="C981" s="8" t="s">
        <v>495</v>
      </c>
      <c r="D981" s="28" t="s">
        <v>5</v>
      </c>
      <c r="E981" s="29">
        <v>4</v>
      </c>
      <c r="G981" s="59">
        <v>562.95000000000005</v>
      </c>
      <c r="H981" s="60">
        <v>0</v>
      </c>
      <c r="I981" s="32"/>
      <c r="J981" s="33">
        <f t="shared" si="101"/>
        <v>2251.8000000000002</v>
      </c>
      <c r="K981" s="61">
        <f t="shared" si="102"/>
        <v>0</v>
      </c>
    </row>
    <row r="982" spans="1:11" ht="25.5" x14ac:dyDescent="0.2">
      <c r="A982" s="19" t="str">
        <f t="shared" si="97"/>
        <v>12.</v>
      </c>
      <c r="B982" s="20">
        <f t="shared" si="98"/>
        <v>38</v>
      </c>
      <c r="C982" s="8" t="s">
        <v>497</v>
      </c>
      <c r="D982" s="28" t="s">
        <v>5</v>
      </c>
      <c r="E982" s="29">
        <v>2</v>
      </c>
      <c r="G982" s="59">
        <v>2889.4050000000002</v>
      </c>
      <c r="H982" s="60">
        <v>0</v>
      </c>
      <c r="I982" s="32"/>
      <c r="J982" s="33">
        <f t="shared" si="101"/>
        <v>5778.81</v>
      </c>
      <c r="K982" s="61">
        <f t="shared" si="102"/>
        <v>0</v>
      </c>
    </row>
    <row r="983" spans="1:11" ht="25.5" x14ac:dyDescent="0.2">
      <c r="A983" s="19" t="str">
        <f t="shared" si="97"/>
        <v>12.</v>
      </c>
      <c r="B983" s="20">
        <f t="shared" si="98"/>
        <v>39</v>
      </c>
      <c r="C983" s="8" t="s">
        <v>498</v>
      </c>
      <c r="D983" s="28" t="s">
        <v>5</v>
      </c>
      <c r="E983" s="29">
        <v>8</v>
      </c>
      <c r="G983" s="59">
        <v>246.24</v>
      </c>
      <c r="H983" s="60">
        <v>0</v>
      </c>
      <c r="I983" s="32"/>
      <c r="J983" s="33">
        <f t="shared" si="101"/>
        <v>1969.92</v>
      </c>
      <c r="K983" s="61">
        <f t="shared" si="102"/>
        <v>0</v>
      </c>
    </row>
    <row r="984" spans="1:11" x14ac:dyDescent="0.2">
      <c r="A984" s="19" t="str">
        <f t="shared" si="97"/>
        <v>12.</v>
      </c>
      <c r="B984" s="20">
        <f t="shared" si="98"/>
        <v>40</v>
      </c>
      <c r="C984" s="8" t="s">
        <v>499</v>
      </c>
      <c r="D984" s="28" t="s">
        <v>5</v>
      </c>
      <c r="E984" s="29">
        <v>1</v>
      </c>
      <c r="G984" s="59">
        <v>238.005</v>
      </c>
      <c r="H984" s="60">
        <v>0</v>
      </c>
      <c r="I984" s="32"/>
      <c r="J984" s="33">
        <f t="shared" si="101"/>
        <v>238.005</v>
      </c>
      <c r="K984" s="61">
        <f t="shared" si="102"/>
        <v>0</v>
      </c>
    </row>
    <row r="985" spans="1:11" x14ac:dyDescent="0.2">
      <c r="A985" s="19" t="str">
        <f t="shared" si="97"/>
        <v>12.</v>
      </c>
      <c r="B985" s="20">
        <f t="shared" si="98"/>
        <v>41</v>
      </c>
      <c r="C985" s="8" t="s">
        <v>500</v>
      </c>
      <c r="D985" s="28" t="s">
        <v>5</v>
      </c>
      <c r="E985" s="29">
        <v>1</v>
      </c>
      <c r="G985" s="59">
        <v>439.83000000000004</v>
      </c>
      <c r="H985" s="60">
        <v>0</v>
      </c>
      <c r="I985" s="32"/>
      <c r="J985" s="33">
        <f t="shared" si="101"/>
        <v>439.83000000000004</v>
      </c>
      <c r="K985" s="61">
        <f t="shared" si="102"/>
        <v>0</v>
      </c>
    </row>
    <row r="986" spans="1:11" x14ac:dyDescent="0.2">
      <c r="A986" s="19" t="str">
        <f t="shared" si="97"/>
        <v>12.</v>
      </c>
      <c r="B986" s="20">
        <f t="shared" si="98"/>
        <v>42</v>
      </c>
      <c r="C986" s="8" t="s">
        <v>501</v>
      </c>
      <c r="D986" s="28" t="s">
        <v>5</v>
      </c>
      <c r="E986" s="29">
        <v>3</v>
      </c>
      <c r="G986" s="59">
        <v>242.86500000000001</v>
      </c>
      <c r="H986" s="60">
        <v>0</v>
      </c>
      <c r="I986" s="32"/>
      <c r="J986" s="33">
        <f t="shared" si="101"/>
        <v>728.59500000000003</v>
      </c>
      <c r="K986" s="61">
        <f t="shared" si="102"/>
        <v>0</v>
      </c>
    </row>
    <row r="987" spans="1:11" x14ac:dyDescent="0.2">
      <c r="A987" s="19" t="str">
        <f t="shared" si="97"/>
        <v>12.</v>
      </c>
      <c r="B987" s="20">
        <f t="shared" si="98"/>
        <v>43</v>
      </c>
      <c r="C987" s="8" t="s">
        <v>222</v>
      </c>
      <c r="D987" s="28" t="s">
        <v>5</v>
      </c>
      <c r="E987" s="29">
        <v>3</v>
      </c>
      <c r="G987" s="59">
        <v>20.79</v>
      </c>
      <c r="H987" s="60">
        <v>0</v>
      </c>
      <c r="I987" s="32"/>
      <c r="J987" s="33">
        <f t="shared" si="101"/>
        <v>62.37</v>
      </c>
      <c r="K987" s="61">
        <f t="shared" si="102"/>
        <v>0</v>
      </c>
    </row>
    <row r="988" spans="1:11" x14ac:dyDescent="0.2">
      <c r="A988" s="19" t="str">
        <f t="shared" si="97"/>
        <v>12.</v>
      </c>
      <c r="B988" s="20">
        <f t="shared" si="98"/>
        <v>44</v>
      </c>
      <c r="C988" s="8" t="s">
        <v>502</v>
      </c>
      <c r="D988" s="28" t="s">
        <v>5</v>
      </c>
      <c r="E988" s="29">
        <v>1</v>
      </c>
      <c r="G988" s="59">
        <v>1748.25</v>
      </c>
      <c r="H988" s="60">
        <v>0</v>
      </c>
      <c r="I988" s="32"/>
      <c r="J988" s="33">
        <f t="shared" si="101"/>
        <v>1748.25</v>
      </c>
      <c r="K988" s="61">
        <f t="shared" si="102"/>
        <v>0</v>
      </c>
    </row>
    <row r="989" spans="1:11" ht="25.5" x14ac:dyDescent="0.2">
      <c r="A989" s="19" t="str">
        <f t="shared" si="97"/>
        <v>12.</v>
      </c>
      <c r="B989" s="20">
        <f t="shared" si="98"/>
        <v>45</v>
      </c>
      <c r="C989" s="8" t="s">
        <v>503</v>
      </c>
      <c r="D989" s="28" t="s">
        <v>5</v>
      </c>
      <c r="E989" s="29">
        <v>10</v>
      </c>
      <c r="G989" s="59">
        <v>250.29000000000002</v>
      </c>
      <c r="H989" s="60">
        <v>0</v>
      </c>
      <c r="I989" s="32"/>
      <c r="J989" s="33">
        <f t="shared" si="101"/>
        <v>2502.9</v>
      </c>
      <c r="K989" s="61">
        <f t="shared" si="102"/>
        <v>0</v>
      </c>
    </row>
    <row r="990" spans="1:11" ht="38.25" x14ac:dyDescent="0.2">
      <c r="A990" s="19" t="str">
        <f t="shared" si="97"/>
        <v>12.</v>
      </c>
      <c r="B990" s="20">
        <f t="shared" si="98"/>
        <v>46</v>
      </c>
      <c r="C990" s="8" t="s">
        <v>504</v>
      </c>
      <c r="D990" s="28" t="s">
        <v>5</v>
      </c>
      <c r="E990" s="29">
        <v>8</v>
      </c>
      <c r="G990" s="59">
        <v>1758.5099999999998</v>
      </c>
      <c r="H990" s="60">
        <v>0</v>
      </c>
      <c r="I990" s="32"/>
      <c r="J990" s="33">
        <f t="shared" si="101"/>
        <v>14068.079999999998</v>
      </c>
      <c r="K990" s="61">
        <f t="shared" si="102"/>
        <v>0</v>
      </c>
    </row>
    <row r="991" spans="1:11" ht="38.25" x14ac:dyDescent="0.2">
      <c r="A991" s="19" t="str">
        <f t="shared" si="97"/>
        <v>12.</v>
      </c>
      <c r="B991" s="20">
        <f t="shared" si="98"/>
        <v>47</v>
      </c>
      <c r="C991" s="8" t="s">
        <v>505</v>
      </c>
      <c r="D991" s="28" t="s">
        <v>5</v>
      </c>
      <c r="E991" s="29">
        <v>8</v>
      </c>
      <c r="G991" s="59">
        <v>1464.48</v>
      </c>
      <c r="H991" s="60">
        <v>0</v>
      </c>
      <c r="I991" s="32"/>
      <c r="J991" s="33">
        <f t="shared" si="101"/>
        <v>11715.84</v>
      </c>
      <c r="K991" s="61">
        <f t="shared" si="102"/>
        <v>0</v>
      </c>
    </row>
    <row r="992" spans="1:11" ht="38.25" x14ac:dyDescent="0.2">
      <c r="A992" s="19" t="str">
        <f t="shared" si="97"/>
        <v>12.</v>
      </c>
      <c r="B992" s="20">
        <f t="shared" si="98"/>
        <v>48</v>
      </c>
      <c r="C992" s="8" t="s">
        <v>506</v>
      </c>
      <c r="D992" s="28" t="s">
        <v>5</v>
      </c>
      <c r="E992" s="29">
        <v>8</v>
      </c>
      <c r="G992" s="59">
        <v>260.01</v>
      </c>
      <c r="H992" s="60">
        <v>0</v>
      </c>
      <c r="I992" s="32"/>
      <c r="J992" s="33">
        <f t="shared" si="101"/>
        <v>2080.08</v>
      </c>
      <c r="K992" s="61">
        <f t="shared" si="102"/>
        <v>0</v>
      </c>
    </row>
    <row r="993" spans="1:11" ht="25.5" x14ac:dyDescent="0.2">
      <c r="A993" s="19" t="str">
        <f t="shared" si="97"/>
        <v>12.</v>
      </c>
      <c r="B993" s="20">
        <f t="shared" si="98"/>
        <v>49</v>
      </c>
      <c r="C993" s="8" t="s">
        <v>507</v>
      </c>
      <c r="D993" s="28" t="s">
        <v>5</v>
      </c>
      <c r="E993" s="29">
        <v>7</v>
      </c>
      <c r="G993" s="59">
        <v>245.83499999999998</v>
      </c>
      <c r="H993" s="60">
        <v>0</v>
      </c>
      <c r="I993" s="32"/>
      <c r="J993" s="33">
        <f t="shared" si="101"/>
        <v>1720.8449999999998</v>
      </c>
      <c r="K993" s="61">
        <f t="shared" si="102"/>
        <v>0</v>
      </c>
    </row>
    <row r="994" spans="1:11" ht="25.5" x14ac:dyDescent="0.2">
      <c r="A994" s="19" t="str">
        <f t="shared" si="97"/>
        <v>12.</v>
      </c>
      <c r="B994" s="20">
        <f t="shared" si="98"/>
        <v>50</v>
      </c>
      <c r="C994" s="8" t="s">
        <v>508</v>
      </c>
      <c r="D994" s="28" t="s">
        <v>5</v>
      </c>
      <c r="E994" s="29">
        <v>7</v>
      </c>
      <c r="G994" s="59">
        <v>44.55</v>
      </c>
      <c r="H994" s="60">
        <v>0</v>
      </c>
      <c r="I994" s="32"/>
      <c r="J994" s="33">
        <f t="shared" si="101"/>
        <v>311.84999999999997</v>
      </c>
      <c r="K994" s="61">
        <f t="shared" si="102"/>
        <v>0</v>
      </c>
    </row>
    <row r="995" spans="1:11" ht="38.25" x14ac:dyDescent="0.2">
      <c r="A995" s="19" t="str">
        <f t="shared" si="97"/>
        <v>12.</v>
      </c>
      <c r="B995" s="20">
        <f t="shared" si="98"/>
        <v>51</v>
      </c>
      <c r="C995" s="8" t="s">
        <v>509</v>
      </c>
      <c r="D995" s="28" t="s">
        <v>5</v>
      </c>
      <c r="E995" s="26">
        <v>1</v>
      </c>
      <c r="G995" s="59">
        <v>37755.449999999997</v>
      </c>
      <c r="H995" s="60">
        <v>0</v>
      </c>
      <c r="I995" s="32"/>
      <c r="J995" s="33">
        <f t="shared" si="101"/>
        <v>37755.449999999997</v>
      </c>
      <c r="K995" s="61">
        <f t="shared" si="102"/>
        <v>0</v>
      </c>
    </row>
    <row r="996" spans="1:11" x14ac:dyDescent="0.2">
      <c r="A996" s="19" t="str">
        <f t="shared" si="97"/>
        <v>12.</v>
      </c>
      <c r="B996" s="20">
        <f t="shared" si="98"/>
        <v>52</v>
      </c>
      <c r="C996" s="8" t="s">
        <v>510</v>
      </c>
      <c r="D996" s="28" t="s">
        <v>5</v>
      </c>
      <c r="E996" s="29">
        <v>1</v>
      </c>
      <c r="G996" s="59">
        <v>5546.07</v>
      </c>
      <c r="H996" s="60">
        <v>0</v>
      </c>
      <c r="I996" s="32"/>
      <c r="J996" s="33">
        <f t="shared" si="101"/>
        <v>5546.07</v>
      </c>
      <c r="K996" s="61">
        <f t="shared" si="102"/>
        <v>0</v>
      </c>
    </row>
    <row r="997" spans="1:11" ht="25.5" x14ac:dyDescent="0.2">
      <c r="A997" s="19" t="str">
        <f t="shared" si="97"/>
        <v>12.</v>
      </c>
      <c r="B997" s="20">
        <f t="shared" si="98"/>
        <v>53</v>
      </c>
      <c r="C997" s="8" t="s">
        <v>511</v>
      </c>
      <c r="D997" s="28" t="s">
        <v>5</v>
      </c>
      <c r="E997" s="29">
        <v>3</v>
      </c>
      <c r="G997" s="59">
        <v>71.55</v>
      </c>
      <c r="H997" s="60">
        <v>0</v>
      </c>
      <c r="I997" s="32"/>
      <c r="J997" s="33">
        <f t="shared" si="101"/>
        <v>214.64999999999998</v>
      </c>
      <c r="K997" s="61">
        <f t="shared" si="102"/>
        <v>0</v>
      </c>
    </row>
    <row r="998" spans="1:11" x14ac:dyDescent="0.2">
      <c r="A998" s="19" t="str">
        <f t="shared" si="97"/>
        <v>12.</v>
      </c>
      <c r="B998" s="20">
        <f t="shared" si="98"/>
        <v>54</v>
      </c>
      <c r="C998" s="8" t="s">
        <v>513</v>
      </c>
      <c r="D998" s="28" t="s">
        <v>5</v>
      </c>
      <c r="E998" s="29">
        <v>2</v>
      </c>
      <c r="G998" s="59">
        <v>8.1</v>
      </c>
      <c r="H998" s="60">
        <v>0</v>
      </c>
      <c r="I998" s="32"/>
      <c r="J998" s="33">
        <f t="shared" si="101"/>
        <v>16.2</v>
      </c>
      <c r="K998" s="61">
        <f t="shared" si="102"/>
        <v>0</v>
      </c>
    </row>
    <row r="999" spans="1:11" x14ac:dyDescent="0.2">
      <c r="A999" s="19" t="str">
        <f t="shared" si="97"/>
        <v>12.</v>
      </c>
      <c r="B999" s="20">
        <f t="shared" si="98"/>
        <v>55</v>
      </c>
      <c r="C999" s="8" t="s">
        <v>512</v>
      </c>
      <c r="D999" s="28" t="s">
        <v>5</v>
      </c>
      <c r="E999" s="29">
        <v>1</v>
      </c>
      <c r="G999" s="59">
        <v>8.1</v>
      </c>
      <c r="H999" s="60">
        <v>0</v>
      </c>
      <c r="I999" s="32"/>
      <c r="J999" s="33">
        <f t="shared" si="101"/>
        <v>8.1</v>
      </c>
      <c r="K999" s="61">
        <f t="shared" si="102"/>
        <v>0</v>
      </c>
    </row>
    <row r="1000" spans="1:11" ht="25.5" x14ac:dyDescent="0.2">
      <c r="A1000" s="19" t="str">
        <f t="shared" si="97"/>
        <v>12.</v>
      </c>
      <c r="B1000" s="20">
        <f t="shared" si="98"/>
        <v>56</v>
      </c>
      <c r="C1000" s="8" t="s">
        <v>515</v>
      </c>
      <c r="D1000" s="28" t="s">
        <v>5</v>
      </c>
      <c r="E1000" s="29">
        <v>1</v>
      </c>
      <c r="G1000" s="59">
        <v>24227.1</v>
      </c>
      <c r="H1000" s="60">
        <v>0</v>
      </c>
      <c r="I1000" s="32"/>
      <c r="J1000" s="33">
        <f t="shared" si="101"/>
        <v>24227.1</v>
      </c>
      <c r="K1000" s="61">
        <f t="shared" si="102"/>
        <v>0</v>
      </c>
    </row>
    <row r="1001" spans="1:11" x14ac:dyDescent="0.2">
      <c r="A1001" s="19" t="str">
        <f t="shared" si="97"/>
        <v>12.</v>
      </c>
      <c r="B1001" s="20">
        <f t="shared" si="98"/>
        <v>57</v>
      </c>
      <c r="C1001" s="8" t="s">
        <v>516</v>
      </c>
      <c r="D1001" s="28" t="s">
        <v>5</v>
      </c>
      <c r="E1001" s="29">
        <v>1</v>
      </c>
      <c r="G1001" s="59">
        <v>2953.8</v>
      </c>
      <c r="H1001" s="60">
        <v>0</v>
      </c>
      <c r="I1001" s="32"/>
      <c r="J1001" s="33">
        <f t="shared" si="101"/>
        <v>2953.8</v>
      </c>
      <c r="K1001" s="61">
        <f t="shared" si="102"/>
        <v>0</v>
      </c>
    </row>
    <row r="1002" spans="1:11" x14ac:dyDescent="0.2">
      <c r="A1002" s="19" t="str">
        <f t="shared" si="97"/>
        <v>12.</v>
      </c>
      <c r="B1002" s="20">
        <f t="shared" si="98"/>
        <v>58</v>
      </c>
      <c r="C1002" s="8" t="s">
        <v>517</v>
      </c>
      <c r="D1002" s="28" t="s">
        <v>5</v>
      </c>
      <c r="E1002" s="29">
        <v>1</v>
      </c>
      <c r="G1002" s="59">
        <v>1152.9000000000001</v>
      </c>
      <c r="H1002" s="60">
        <v>0</v>
      </c>
      <c r="I1002" s="32"/>
      <c r="J1002" s="33">
        <f t="shared" si="101"/>
        <v>1152.9000000000001</v>
      </c>
      <c r="K1002" s="61">
        <f t="shared" si="102"/>
        <v>0</v>
      </c>
    </row>
    <row r="1003" spans="1:11" x14ac:dyDescent="0.2">
      <c r="A1003" s="19" t="str">
        <f t="shared" si="97"/>
        <v>12.</v>
      </c>
      <c r="B1003" s="20">
        <f t="shared" si="98"/>
        <v>59</v>
      </c>
      <c r="C1003" s="8" t="s">
        <v>518</v>
      </c>
      <c r="D1003" s="28" t="s">
        <v>5</v>
      </c>
      <c r="E1003" s="29">
        <v>1</v>
      </c>
      <c r="G1003" s="59">
        <v>1945.35</v>
      </c>
      <c r="H1003" s="60">
        <v>0</v>
      </c>
      <c r="I1003" s="32"/>
      <c r="J1003" s="33">
        <f t="shared" si="101"/>
        <v>1945.35</v>
      </c>
      <c r="K1003" s="61">
        <f t="shared" si="102"/>
        <v>0</v>
      </c>
    </row>
    <row r="1004" spans="1:11" ht="25.5" x14ac:dyDescent="0.2">
      <c r="A1004" s="19" t="str">
        <f t="shared" si="97"/>
        <v>12.</v>
      </c>
      <c r="B1004" s="20">
        <f t="shared" si="98"/>
        <v>60</v>
      </c>
      <c r="C1004" s="8" t="s">
        <v>514</v>
      </c>
      <c r="D1004" s="28" t="s">
        <v>5</v>
      </c>
      <c r="E1004" s="29">
        <v>4</v>
      </c>
      <c r="G1004" s="59">
        <v>3696.3</v>
      </c>
      <c r="H1004" s="60">
        <v>0</v>
      </c>
      <c r="I1004" s="32"/>
      <c r="J1004" s="33">
        <f t="shared" si="101"/>
        <v>14785.2</v>
      </c>
      <c r="K1004" s="61">
        <f t="shared" si="102"/>
        <v>0</v>
      </c>
    </row>
    <row r="1005" spans="1:11" ht="25.5" x14ac:dyDescent="0.2">
      <c r="A1005" s="19" t="str">
        <f t="shared" si="97"/>
        <v>12.</v>
      </c>
      <c r="B1005" s="20">
        <f t="shared" si="98"/>
        <v>61</v>
      </c>
      <c r="C1005" s="8" t="s">
        <v>519</v>
      </c>
      <c r="D1005" s="28" t="s">
        <v>5</v>
      </c>
      <c r="E1005" s="29">
        <v>3</v>
      </c>
      <c r="G1005" s="59">
        <v>5748.3</v>
      </c>
      <c r="H1005" s="60">
        <v>0</v>
      </c>
      <c r="I1005" s="32"/>
      <c r="J1005" s="33">
        <f t="shared" si="101"/>
        <v>17244.900000000001</v>
      </c>
      <c r="K1005" s="61">
        <f t="shared" si="102"/>
        <v>0</v>
      </c>
    </row>
    <row r="1006" spans="1:11" ht="25.5" x14ac:dyDescent="0.2">
      <c r="A1006" s="19" t="str">
        <f t="shared" si="97"/>
        <v>12.</v>
      </c>
      <c r="B1006" s="20">
        <f t="shared" si="98"/>
        <v>62</v>
      </c>
      <c r="C1006" s="8" t="s">
        <v>520</v>
      </c>
      <c r="D1006" s="28" t="s">
        <v>5</v>
      </c>
      <c r="E1006" s="29">
        <v>50</v>
      </c>
      <c r="G1006" s="59">
        <v>201.69</v>
      </c>
      <c r="H1006" s="60">
        <v>0</v>
      </c>
      <c r="I1006" s="32"/>
      <c r="J1006" s="33">
        <f t="shared" si="101"/>
        <v>10084.5</v>
      </c>
      <c r="K1006" s="61">
        <f t="shared" si="102"/>
        <v>0</v>
      </c>
    </row>
    <row r="1007" spans="1:11" ht="52.5" x14ac:dyDescent="0.2">
      <c r="A1007" s="19" t="str">
        <f t="shared" si="97"/>
        <v>12.</v>
      </c>
      <c r="B1007" s="20">
        <f t="shared" si="98"/>
        <v>63</v>
      </c>
      <c r="C1007" s="8" t="s">
        <v>590</v>
      </c>
      <c r="D1007" s="28" t="s">
        <v>5</v>
      </c>
      <c r="E1007" s="29">
        <v>174</v>
      </c>
      <c r="G1007" s="59">
        <v>9.3150000000000013</v>
      </c>
      <c r="H1007" s="60">
        <v>0</v>
      </c>
      <c r="I1007" s="32"/>
      <c r="J1007" s="33">
        <f t="shared" si="101"/>
        <v>1620.8100000000002</v>
      </c>
      <c r="K1007" s="61">
        <f t="shared" si="102"/>
        <v>0</v>
      </c>
    </row>
    <row r="1008" spans="1:11" ht="14.25" x14ac:dyDescent="0.2">
      <c r="A1008" s="19" t="str">
        <f t="shared" si="97"/>
        <v>12.</v>
      </c>
      <c r="B1008" s="20">
        <f t="shared" si="98"/>
        <v>64</v>
      </c>
      <c r="C1008" s="8" t="s">
        <v>589</v>
      </c>
      <c r="D1008" s="28" t="s">
        <v>5</v>
      </c>
      <c r="E1008" s="29">
        <v>10</v>
      </c>
      <c r="G1008" s="59">
        <v>9.3150000000000013</v>
      </c>
      <c r="H1008" s="60">
        <v>0</v>
      </c>
      <c r="I1008" s="32"/>
      <c r="J1008" s="33">
        <f t="shared" si="101"/>
        <v>93.15</v>
      </c>
      <c r="K1008" s="61">
        <f t="shared" si="102"/>
        <v>0</v>
      </c>
    </row>
    <row r="1009" spans="1:11" ht="14.25" x14ac:dyDescent="0.2">
      <c r="A1009" s="19" t="str">
        <f t="shared" si="97"/>
        <v>12.</v>
      </c>
      <c r="B1009" s="20">
        <f t="shared" ref="B1009:B1016" si="103">B1008+1</f>
        <v>65</v>
      </c>
      <c r="C1009" s="8" t="s">
        <v>521</v>
      </c>
      <c r="D1009" s="28" t="s">
        <v>5</v>
      </c>
      <c r="E1009" s="29">
        <v>20</v>
      </c>
      <c r="G1009" s="59">
        <v>13.23</v>
      </c>
      <c r="H1009" s="60">
        <v>0</v>
      </c>
      <c r="I1009" s="32"/>
      <c r="J1009" s="33">
        <f t="shared" ref="J1009:J1016" si="104">E1009*G1009</f>
        <v>264.60000000000002</v>
      </c>
      <c r="K1009" s="61">
        <f t="shared" ref="K1009:K1016" si="105">E1009*H1009</f>
        <v>0</v>
      </c>
    </row>
    <row r="1010" spans="1:11" ht="27" x14ac:dyDescent="0.2">
      <c r="A1010" s="19" t="str">
        <f t="shared" ref="A1010:A1015" si="106">A1009</f>
        <v>12.</v>
      </c>
      <c r="B1010" s="20">
        <f t="shared" si="103"/>
        <v>66</v>
      </c>
      <c r="C1010" s="8" t="s">
        <v>250</v>
      </c>
      <c r="D1010" s="28" t="s">
        <v>5</v>
      </c>
      <c r="E1010" s="29">
        <v>2</v>
      </c>
      <c r="G1010" s="59">
        <v>54</v>
      </c>
      <c r="H1010" s="60">
        <v>0</v>
      </c>
      <c r="I1010" s="32"/>
      <c r="J1010" s="33">
        <f t="shared" si="104"/>
        <v>108</v>
      </c>
      <c r="K1010" s="61">
        <f t="shared" si="105"/>
        <v>0</v>
      </c>
    </row>
    <row r="1011" spans="1:11" x14ac:dyDescent="0.2">
      <c r="A1011" s="19" t="str">
        <f t="shared" si="106"/>
        <v>12.</v>
      </c>
      <c r="B1011" s="20">
        <f t="shared" si="103"/>
        <v>67</v>
      </c>
      <c r="C1011" s="8" t="s">
        <v>110</v>
      </c>
      <c r="D1011" s="28" t="s">
        <v>5</v>
      </c>
      <c r="E1011" s="29">
        <v>32</v>
      </c>
      <c r="G1011" s="59">
        <v>6.4799999999999995</v>
      </c>
      <c r="H1011" s="60">
        <v>0</v>
      </c>
      <c r="I1011" s="32"/>
      <c r="J1011" s="33">
        <f t="shared" si="104"/>
        <v>207.35999999999999</v>
      </c>
      <c r="K1011" s="61">
        <f t="shared" si="105"/>
        <v>0</v>
      </c>
    </row>
    <row r="1012" spans="1:11" x14ac:dyDescent="0.2">
      <c r="A1012" s="19" t="str">
        <f t="shared" si="106"/>
        <v>12.</v>
      </c>
      <c r="B1012" s="20">
        <f t="shared" si="103"/>
        <v>68</v>
      </c>
      <c r="C1012" s="8" t="s">
        <v>111</v>
      </c>
      <c r="D1012" s="28" t="s">
        <v>5</v>
      </c>
      <c r="E1012" s="29">
        <v>1</v>
      </c>
      <c r="G1012" s="59">
        <v>7.9649999999999999</v>
      </c>
      <c r="H1012" s="60">
        <v>0</v>
      </c>
      <c r="I1012" s="32"/>
      <c r="J1012" s="33">
        <f t="shared" si="104"/>
        <v>7.9649999999999999</v>
      </c>
      <c r="K1012" s="61">
        <f t="shared" si="105"/>
        <v>0</v>
      </c>
    </row>
    <row r="1013" spans="1:11" x14ac:dyDescent="0.2">
      <c r="A1013" s="19" t="str">
        <f t="shared" si="106"/>
        <v>12.</v>
      </c>
      <c r="B1013" s="20">
        <f t="shared" si="103"/>
        <v>69</v>
      </c>
      <c r="C1013" s="8" t="s">
        <v>113</v>
      </c>
      <c r="D1013" s="28" t="s">
        <v>5</v>
      </c>
      <c r="E1013" s="29">
        <v>5</v>
      </c>
      <c r="G1013" s="59">
        <v>22.95</v>
      </c>
      <c r="H1013" s="60">
        <v>0</v>
      </c>
      <c r="I1013" s="32"/>
      <c r="J1013" s="33">
        <f t="shared" si="104"/>
        <v>114.75</v>
      </c>
      <c r="K1013" s="61">
        <f t="shared" si="105"/>
        <v>0</v>
      </c>
    </row>
    <row r="1014" spans="1:11" ht="25.5" x14ac:dyDescent="0.2">
      <c r="A1014" s="19" t="str">
        <f t="shared" si="106"/>
        <v>12.</v>
      </c>
      <c r="B1014" s="20">
        <f t="shared" si="103"/>
        <v>70</v>
      </c>
      <c r="C1014" s="8" t="s">
        <v>522</v>
      </c>
      <c r="D1014" s="28" t="s">
        <v>35</v>
      </c>
      <c r="E1014" s="29">
        <v>7</v>
      </c>
      <c r="G1014" s="59">
        <v>540.67499999999995</v>
      </c>
      <c r="H1014" s="60">
        <v>0</v>
      </c>
      <c r="I1014" s="32"/>
      <c r="J1014" s="33">
        <f t="shared" si="104"/>
        <v>3784.7249999999995</v>
      </c>
      <c r="K1014" s="61">
        <f t="shared" si="105"/>
        <v>0</v>
      </c>
    </row>
    <row r="1015" spans="1:11" ht="63.75" x14ac:dyDescent="0.2">
      <c r="A1015" s="19" t="str">
        <f t="shared" si="106"/>
        <v>12.</v>
      </c>
      <c r="B1015" s="20">
        <f t="shared" si="103"/>
        <v>71</v>
      </c>
      <c r="C1015" s="22" t="s">
        <v>523</v>
      </c>
      <c r="D1015" s="28" t="s">
        <v>12</v>
      </c>
      <c r="E1015" s="29">
        <v>1</v>
      </c>
      <c r="G1015" s="59">
        <v>8100</v>
      </c>
      <c r="H1015" s="60">
        <v>0</v>
      </c>
      <c r="I1015" s="32"/>
      <c r="J1015" s="33">
        <f t="shared" si="104"/>
        <v>8100</v>
      </c>
      <c r="K1015" s="61">
        <f t="shared" si="105"/>
        <v>0</v>
      </c>
    </row>
    <row r="1016" spans="1:11" s="38" customFormat="1" x14ac:dyDescent="0.2">
      <c r="A1016" s="30" t="str">
        <f>A1014</f>
        <v>12.</v>
      </c>
      <c r="B1016" s="31">
        <f t="shared" si="103"/>
        <v>72</v>
      </c>
      <c r="C1016" s="27" t="s">
        <v>644</v>
      </c>
      <c r="D1016" s="28" t="s">
        <v>44</v>
      </c>
      <c r="E1016" s="29">
        <v>100</v>
      </c>
      <c r="G1016" s="59">
        <v>0</v>
      </c>
      <c r="H1016" s="60">
        <v>280</v>
      </c>
      <c r="I1016" s="32"/>
      <c r="J1016" s="33">
        <f t="shared" si="104"/>
        <v>0</v>
      </c>
      <c r="K1016" s="61">
        <f t="shared" si="105"/>
        <v>28000</v>
      </c>
    </row>
    <row r="1017" spans="1:11" x14ac:dyDescent="0.2">
      <c r="A1017" s="19"/>
      <c r="B1017" s="20"/>
      <c r="C1017" s="8"/>
      <c r="D1017" s="28"/>
      <c r="E1017" s="26"/>
      <c r="G1017" s="59">
        <v>0</v>
      </c>
      <c r="H1017" s="60">
        <v>0</v>
      </c>
      <c r="I1017" s="32"/>
      <c r="J1017" s="62">
        <f>SUM(J945:J1016)</f>
        <v>235506.15000000002</v>
      </c>
      <c r="K1017" s="63">
        <f>SUM(K945:K1016)</f>
        <v>28000</v>
      </c>
    </row>
    <row r="1018" spans="1:11" x14ac:dyDescent="0.2">
      <c r="A1018" s="17" t="s">
        <v>470</v>
      </c>
      <c r="B1018" s="20"/>
      <c r="C1018" s="24" t="s">
        <v>524</v>
      </c>
      <c r="D1018" s="28"/>
      <c r="E1018" s="26"/>
      <c r="G1018" s="59">
        <v>0</v>
      </c>
      <c r="H1018" s="60">
        <v>0</v>
      </c>
      <c r="I1018" s="32"/>
      <c r="J1018" s="64"/>
      <c r="K1018" s="65">
        <f>SUM(J1017:K1017)</f>
        <v>263506.15000000002</v>
      </c>
    </row>
    <row r="1019" spans="1:11" x14ac:dyDescent="0.2">
      <c r="A1019" s="19"/>
      <c r="B1019" s="20"/>
      <c r="C1019" s="8"/>
      <c r="D1019" s="28"/>
      <c r="E1019" s="26"/>
      <c r="G1019" s="59">
        <v>0</v>
      </c>
      <c r="H1019" s="60">
        <v>0</v>
      </c>
      <c r="I1019" s="32"/>
      <c r="J1019" s="33"/>
      <c r="K1019" s="61"/>
    </row>
    <row r="1020" spans="1:11" x14ac:dyDescent="0.2">
      <c r="A1020" s="19"/>
      <c r="B1020" s="20"/>
      <c r="C1020" s="8"/>
      <c r="D1020" s="28"/>
      <c r="E1020" s="26"/>
      <c r="G1020" s="59">
        <v>0</v>
      </c>
      <c r="H1020" s="60">
        <v>0</v>
      </c>
      <c r="I1020" s="32"/>
      <c r="J1020" s="33"/>
      <c r="K1020" s="61"/>
    </row>
    <row r="1021" spans="1:11" x14ac:dyDescent="0.2">
      <c r="A1021" s="19"/>
      <c r="B1021" s="20"/>
      <c r="C1021" s="8"/>
      <c r="D1021" s="28"/>
      <c r="E1021" s="26"/>
      <c r="G1021" s="59">
        <v>0</v>
      </c>
      <c r="H1021" s="60">
        <v>0</v>
      </c>
      <c r="I1021" s="32"/>
      <c r="J1021" s="33"/>
      <c r="K1021" s="61"/>
    </row>
    <row r="1022" spans="1:11" x14ac:dyDescent="0.2">
      <c r="A1022" s="19"/>
      <c r="B1022" s="20"/>
      <c r="C1022" s="8"/>
      <c r="D1022" s="28"/>
      <c r="E1022" s="29"/>
      <c r="G1022" s="59">
        <v>0</v>
      </c>
      <c r="H1022" s="60">
        <v>0</v>
      </c>
      <c r="I1022" s="32"/>
      <c r="J1022" s="33"/>
      <c r="K1022" s="61"/>
    </row>
    <row r="1023" spans="1:11" x14ac:dyDescent="0.2">
      <c r="A1023" s="19"/>
      <c r="B1023" s="20"/>
      <c r="C1023" s="8"/>
      <c r="D1023" s="28"/>
      <c r="E1023" s="29"/>
      <c r="G1023" s="59">
        <v>0</v>
      </c>
      <c r="H1023" s="60">
        <v>0</v>
      </c>
      <c r="I1023" s="32"/>
      <c r="J1023" s="33"/>
      <c r="K1023" s="61"/>
    </row>
    <row r="1024" spans="1:11" x14ac:dyDescent="0.2">
      <c r="A1024" s="19"/>
      <c r="B1024" s="20"/>
      <c r="C1024" s="8"/>
      <c r="D1024" s="28"/>
      <c r="E1024" s="29"/>
      <c r="G1024" s="59">
        <v>0</v>
      </c>
      <c r="H1024" s="60">
        <v>0</v>
      </c>
      <c r="I1024" s="32"/>
      <c r="J1024" s="33"/>
      <c r="K1024" s="61"/>
    </row>
    <row r="1025" spans="1:11" x14ac:dyDescent="0.2">
      <c r="A1025" s="19"/>
      <c r="B1025" s="20"/>
      <c r="C1025" s="8"/>
      <c r="D1025" s="28"/>
      <c r="E1025" s="29"/>
      <c r="G1025" s="59">
        <v>0</v>
      </c>
      <c r="H1025" s="60">
        <v>0</v>
      </c>
      <c r="I1025" s="32"/>
      <c r="J1025" s="33"/>
      <c r="K1025" s="61"/>
    </row>
    <row r="1026" spans="1:11" x14ac:dyDescent="0.2">
      <c r="A1026" s="19"/>
      <c r="B1026" s="20"/>
      <c r="C1026" s="8"/>
      <c r="D1026" s="28"/>
      <c r="E1026" s="29"/>
      <c r="G1026" s="59">
        <v>0</v>
      </c>
      <c r="H1026" s="60">
        <v>0</v>
      </c>
      <c r="I1026" s="32"/>
      <c r="J1026" s="33"/>
      <c r="K1026" s="61"/>
    </row>
    <row r="1027" spans="1:11" x14ac:dyDescent="0.2">
      <c r="A1027" s="19"/>
      <c r="B1027" s="20"/>
      <c r="C1027" s="8"/>
      <c r="D1027" s="28"/>
      <c r="E1027" s="29"/>
      <c r="G1027" s="59">
        <v>0</v>
      </c>
      <c r="H1027" s="60">
        <v>0</v>
      </c>
      <c r="I1027" s="32"/>
      <c r="J1027" s="33"/>
      <c r="K1027" s="61"/>
    </row>
    <row r="1028" spans="1:11" x14ac:dyDescent="0.2">
      <c r="A1028" s="19"/>
      <c r="B1028" s="20"/>
      <c r="C1028" s="8"/>
      <c r="D1028" s="28"/>
      <c r="E1028" s="29"/>
      <c r="G1028" s="59">
        <v>0</v>
      </c>
      <c r="H1028" s="60">
        <v>0</v>
      </c>
      <c r="I1028" s="32"/>
      <c r="J1028" s="33"/>
      <c r="K1028" s="61"/>
    </row>
    <row r="1029" spans="1:11" x14ac:dyDescent="0.2">
      <c r="A1029" s="19"/>
      <c r="B1029" s="20"/>
      <c r="C1029" s="8"/>
      <c r="D1029" s="28"/>
      <c r="E1029" s="29"/>
      <c r="G1029" s="59">
        <v>0</v>
      </c>
      <c r="H1029" s="60">
        <v>0</v>
      </c>
      <c r="I1029" s="32"/>
      <c r="J1029" s="33"/>
      <c r="K1029" s="61"/>
    </row>
    <row r="1030" spans="1:11" x14ac:dyDescent="0.2">
      <c r="A1030" s="19"/>
      <c r="B1030" s="20"/>
      <c r="C1030" s="8"/>
      <c r="D1030" s="28"/>
      <c r="E1030" s="29"/>
      <c r="G1030" s="59">
        <v>0</v>
      </c>
      <c r="H1030" s="60">
        <v>0</v>
      </c>
      <c r="I1030" s="32"/>
      <c r="J1030" s="33"/>
      <c r="K1030" s="61"/>
    </row>
    <row r="1031" spans="1:11" x14ac:dyDescent="0.2">
      <c r="A1031" s="19"/>
      <c r="B1031" s="20"/>
      <c r="C1031" s="8"/>
      <c r="D1031" s="28"/>
      <c r="E1031" s="29"/>
      <c r="G1031" s="59">
        <v>0</v>
      </c>
      <c r="H1031" s="60">
        <v>0</v>
      </c>
      <c r="I1031" s="32"/>
      <c r="J1031" s="33"/>
      <c r="K1031" s="61"/>
    </row>
    <row r="1032" spans="1:11" x14ac:dyDescent="0.2">
      <c r="A1032" s="19"/>
      <c r="B1032" s="20"/>
      <c r="C1032" s="8"/>
      <c r="D1032" s="28"/>
      <c r="E1032" s="29"/>
      <c r="G1032" s="59">
        <v>0</v>
      </c>
      <c r="H1032" s="60">
        <v>0</v>
      </c>
      <c r="I1032" s="32"/>
      <c r="J1032" s="33"/>
      <c r="K1032" s="61"/>
    </row>
    <row r="1033" spans="1:11" x14ac:dyDescent="0.2">
      <c r="A1033" s="19"/>
      <c r="B1033" s="20"/>
      <c r="C1033" s="8"/>
      <c r="D1033" s="28"/>
      <c r="E1033" s="29"/>
      <c r="G1033" s="59">
        <v>0</v>
      </c>
      <c r="H1033" s="60">
        <v>0</v>
      </c>
      <c r="I1033" s="32"/>
      <c r="J1033" s="33"/>
      <c r="K1033" s="61"/>
    </row>
    <row r="1034" spans="1:11" x14ac:dyDescent="0.2">
      <c r="A1034" s="19"/>
      <c r="B1034" s="20"/>
      <c r="C1034" s="8"/>
      <c r="D1034" s="28"/>
      <c r="E1034" s="29"/>
      <c r="G1034" s="59">
        <v>0</v>
      </c>
      <c r="H1034" s="60">
        <v>0</v>
      </c>
      <c r="I1034" s="32"/>
      <c r="J1034" s="33"/>
      <c r="K1034" s="61"/>
    </row>
    <row r="1035" spans="1:11" x14ac:dyDescent="0.2">
      <c r="A1035" s="19"/>
      <c r="B1035" s="20"/>
      <c r="C1035" s="8"/>
      <c r="D1035" s="28"/>
      <c r="E1035" s="29"/>
      <c r="G1035" s="59">
        <v>0</v>
      </c>
      <c r="H1035" s="60">
        <v>0</v>
      </c>
      <c r="I1035" s="32"/>
      <c r="J1035" s="33"/>
      <c r="K1035" s="61"/>
    </row>
    <row r="1036" spans="1:11" x14ac:dyDescent="0.2">
      <c r="A1036" s="19"/>
      <c r="B1036" s="20"/>
      <c r="C1036" s="8"/>
      <c r="D1036" s="28"/>
      <c r="E1036" s="29"/>
      <c r="G1036" s="59">
        <v>0</v>
      </c>
      <c r="H1036" s="60">
        <v>0</v>
      </c>
      <c r="I1036" s="32"/>
      <c r="J1036" s="33"/>
      <c r="K1036" s="61"/>
    </row>
    <row r="1037" spans="1:11" x14ac:dyDescent="0.2">
      <c r="A1037" s="19"/>
      <c r="B1037" s="20"/>
      <c r="C1037" s="8"/>
      <c r="D1037" s="28"/>
      <c r="E1037" s="29"/>
      <c r="G1037" s="59">
        <v>0</v>
      </c>
      <c r="H1037" s="60">
        <v>0</v>
      </c>
      <c r="I1037" s="32"/>
      <c r="J1037" s="33"/>
      <c r="K1037" s="61"/>
    </row>
    <row r="1038" spans="1:11" x14ac:dyDescent="0.2">
      <c r="A1038" s="19"/>
      <c r="B1038" s="20"/>
      <c r="C1038" s="8"/>
      <c r="D1038" s="28"/>
      <c r="E1038" s="29"/>
      <c r="G1038" s="59">
        <v>0</v>
      </c>
      <c r="H1038" s="60">
        <v>0</v>
      </c>
      <c r="I1038" s="32"/>
      <c r="J1038" s="33"/>
      <c r="K1038" s="61"/>
    </row>
    <row r="1039" spans="1:11" x14ac:dyDescent="0.2">
      <c r="A1039" s="19"/>
      <c r="B1039" s="20"/>
      <c r="C1039" s="8"/>
      <c r="D1039" s="28"/>
      <c r="E1039" s="29"/>
      <c r="G1039" s="59">
        <v>0</v>
      </c>
      <c r="H1039" s="60">
        <v>0</v>
      </c>
      <c r="I1039" s="32"/>
      <c r="J1039" s="33"/>
      <c r="K1039" s="61"/>
    </row>
    <row r="1040" spans="1:11" x14ac:dyDescent="0.2">
      <c r="A1040" s="19"/>
      <c r="B1040" s="20"/>
      <c r="C1040" s="8"/>
      <c r="D1040" s="28"/>
      <c r="E1040" s="29"/>
      <c r="G1040" s="59">
        <v>0</v>
      </c>
      <c r="H1040" s="60">
        <v>0</v>
      </c>
      <c r="I1040" s="32"/>
      <c r="J1040" s="33"/>
      <c r="K1040" s="61"/>
    </row>
    <row r="1041" spans="1:11" x14ac:dyDescent="0.2">
      <c r="A1041" s="19"/>
      <c r="B1041" s="20"/>
      <c r="C1041" s="8"/>
      <c r="D1041" s="28"/>
      <c r="E1041" s="29"/>
      <c r="G1041" s="59">
        <v>0</v>
      </c>
      <c r="H1041" s="60">
        <v>0</v>
      </c>
      <c r="I1041" s="32"/>
      <c r="J1041" s="33"/>
      <c r="K1041" s="61"/>
    </row>
    <row r="1042" spans="1:11" x14ac:dyDescent="0.2">
      <c r="A1042" s="19"/>
      <c r="B1042" s="20"/>
      <c r="C1042" s="8"/>
      <c r="D1042" s="28"/>
      <c r="E1042" s="29"/>
      <c r="G1042" s="59">
        <v>0</v>
      </c>
      <c r="H1042" s="60">
        <v>0</v>
      </c>
      <c r="I1042" s="32"/>
      <c r="J1042" s="33"/>
      <c r="K1042" s="61"/>
    </row>
    <row r="1043" spans="1:11" x14ac:dyDescent="0.2">
      <c r="A1043" s="17" t="s">
        <v>557</v>
      </c>
      <c r="B1043" s="18">
        <v>0</v>
      </c>
      <c r="C1043" s="14" t="s">
        <v>572</v>
      </c>
      <c r="D1043" s="28"/>
      <c r="E1043" s="29"/>
      <c r="G1043" s="59">
        <v>0</v>
      </c>
      <c r="H1043" s="60">
        <v>0</v>
      </c>
      <c r="I1043" s="32"/>
      <c r="J1043" s="57"/>
      <c r="K1043" s="58"/>
    </row>
    <row r="1044" spans="1:11" ht="25.5" x14ac:dyDescent="0.2">
      <c r="A1044" s="19" t="str">
        <f t="shared" ref="A1044:A1062" si="107">A1043</f>
        <v>13.</v>
      </c>
      <c r="B1044" s="20">
        <f t="shared" ref="B1044:B1050" si="108">B1043+1</f>
        <v>1</v>
      </c>
      <c r="C1044" s="8" t="s">
        <v>573</v>
      </c>
      <c r="D1044" s="28" t="s">
        <v>44</v>
      </c>
      <c r="E1044" s="29">
        <v>12</v>
      </c>
      <c r="G1044" s="59">
        <v>0</v>
      </c>
      <c r="H1044" s="60">
        <v>280</v>
      </c>
      <c r="I1044" s="32"/>
      <c r="J1044" s="33">
        <f t="shared" ref="J1044:J1062" si="109">E1044*G1044</f>
        <v>0</v>
      </c>
      <c r="K1044" s="61">
        <f>E1044*H1044</f>
        <v>3360</v>
      </c>
    </row>
    <row r="1045" spans="1:11" x14ac:dyDescent="0.2">
      <c r="A1045" s="19" t="str">
        <f t="shared" si="107"/>
        <v>13.</v>
      </c>
      <c r="B1045" s="20">
        <f t="shared" si="108"/>
        <v>2</v>
      </c>
      <c r="C1045" s="8" t="s">
        <v>574</v>
      </c>
      <c r="D1045" s="28" t="s">
        <v>5</v>
      </c>
      <c r="E1045" s="29">
        <v>1</v>
      </c>
      <c r="G1045" s="59">
        <v>67880.7</v>
      </c>
      <c r="H1045" s="60">
        <v>0</v>
      </c>
      <c r="I1045" s="32"/>
      <c r="J1045" s="33">
        <f t="shared" si="109"/>
        <v>67880.7</v>
      </c>
      <c r="K1045" s="61"/>
    </row>
    <row r="1046" spans="1:11" x14ac:dyDescent="0.2">
      <c r="A1046" s="19" t="str">
        <f t="shared" si="107"/>
        <v>13.</v>
      </c>
      <c r="B1046" s="20">
        <f t="shared" si="108"/>
        <v>3</v>
      </c>
      <c r="C1046" s="8" t="s">
        <v>575</v>
      </c>
      <c r="D1046" s="28" t="s">
        <v>5</v>
      </c>
      <c r="E1046" s="29">
        <v>1</v>
      </c>
      <c r="G1046" s="59">
        <v>25697.25</v>
      </c>
      <c r="H1046" s="60">
        <v>0</v>
      </c>
      <c r="I1046" s="32"/>
      <c r="J1046" s="33">
        <f t="shared" si="109"/>
        <v>25697.25</v>
      </c>
      <c r="K1046" s="61"/>
    </row>
    <row r="1047" spans="1:11" x14ac:dyDescent="0.2">
      <c r="A1047" s="19" t="str">
        <f t="shared" si="107"/>
        <v>13.</v>
      </c>
      <c r="B1047" s="20">
        <f t="shared" si="108"/>
        <v>4</v>
      </c>
      <c r="C1047" s="8" t="s">
        <v>576</v>
      </c>
      <c r="D1047" s="28" t="s">
        <v>5</v>
      </c>
      <c r="E1047" s="29">
        <v>1</v>
      </c>
      <c r="G1047" s="59">
        <v>8534.7000000000007</v>
      </c>
      <c r="H1047" s="60">
        <v>0</v>
      </c>
      <c r="I1047" s="32"/>
      <c r="J1047" s="33">
        <f t="shared" si="109"/>
        <v>8534.7000000000007</v>
      </c>
      <c r="K1047" s="61"/>
    </row>
    <row r="1048" spans="1:11" x14ac:dyDescent="0.2">
      <c r="A1048" s="19" t="str">
        <f t="shared" si="107"/>
        <v>13.</v>
      </c>
      <c r="B1048" s="20">
        <f t="shared" si="108"/>
        <v>5</v>
      </c>
      <c r="C1048" s="8" t="s">
        <v>577</v>
      </c>
      <c r="D1048" s="28" t="s">
        <v>5</v>
      </c>
      <c r="E1048" s="29">
        <v>5</v>
      </c>
      <c r="G1048" s="59">
        <v>6400.35</v>
      </c>
      <c r="H1048" s="60">
        <v>0</v>
      </c>
      <c r="I1048" s="32"/>
      <c r="J1048" s="33">
        <f t="shared" si="109"/>
        <v>32001.75</v>
      </c>
      <c r="K1048" s="61"/>
    </row>
    <row r="1049" spans="1:11" x14ac:dyDescent="0.2">
      <c r="A1049" s="19" t="str">
        <f t="shared" si="107"/>
        <v>13.</v>
      </c>
      <c r="B1049" s="20">
        <f t="shared" si="108"/>
        <v>6</v>
      </c>
      <c r="C1049" s="8" t="s">
        <v>578</v>
      </c>
      <c r="D1049" s="28" t="s">
        <v>5</v>
      </c>
      <c r="E1049" s="29">
        <v>3</v>
      </c>
      <c r="G1049" s="59">
        <v>6116.85</v>
      </c>
      <c r="H1049" s="60">
        <v>0</v>
      </c>
      <c r="I1049" s="32"/>
      <c r="J1049" s="33">
        <f t="shared" si="109"/>
        <v>18350.550000000003</v>
      </c>
      <c r="K1049" s="61"/>
    </row>
    <row r="1050" spans="1:11" x14ac:dyDescent="0.2">
      <c r="A1050" s="19" t="str">
        <f t="shared" si="107"/>
        <v>13.</v>
      </c>
      <c r="B1050" s="20">
        <f t="shared" si="108"/>
        <v>7</v>
      </c>
      <c r="C1050" s="8" t="s">
        <v>579</v>
      </c>
      <c r="D1050" s="28" t="s">
        <v>5</v>
      </c>
      <c r="E1050" s="29">
        <v>2</v>
      </c>
      <c r="G1050" s="59">
        <v>1053</v>
      </c>
      <c r="H1050" s="60">
        <v>0</v>
      </c>
      <c r="I1050" s="32"/>
      <c r="J1050" s="33">
        <f t="shared" si="109"/>
        <v>2106</v>
      </c>
      <c r="K1050" s="61"/>
    </row>
    <row r="1051" spans="1:11" ht="25.5" x14ac:dyDescent="0.2">
      <c r="A1051" s="19" t="str">
        <f t="shared" si="107"/>
        <v>13.</v>
      </c>
      <c r="B1051" s="20">
        <f>B1050+1</f>
        <v>8</v>
      </c>
      <c r="C1051" s="8" t="s">
        <v>580</v>
      </c>
      <c r="D1051" s="28" t="s">
        <v>5</v>
      </c>
      <c r="E1051" s="29">
        <v>1</v>
      </c>
      <c r="G1051" s="59">
        <v>7962.2999999999993</v>
      </c>
      <c r="H1051" s="60">
        <v>0</v>
      </c>
      <c r="I1051" s="32"/>
      <c r="J1051" s="33">
        <f t="shared" si="109"/>
        <v>7962.2999999999993</v>
      </c>
      <c r="K1051" s="61"/>
    </row>
    <row r="1052" spans="1:11" x14ac:dyDescent="0.2">
      <c r="A1052" s="30" t="str">
        <f>A1050</f>
        <v>13.</v>
      </c>
      <c r="B1052" s="31">
        <f t="shared" ref="B1052:B1062" si="110">B1051+1</f>
        <v>9</v>
      </c>
      <c r="C1052" s="27" t="s">
        <v>649</v>
      </c>
      <c r="D1052" s="28" t="s">
        <v>44</v>
      </c>
      <c r="E1052" s="29">
        <v>30</v>
      </c>
      <c r="G1052" s="59">
        <v>0</v>
      </c>
      <c r="H1052" s="60">
        <v>280</v>
      </c>
      <c r="I1052" s="32"/>
      <c r="J1052" s="33">
        <f t="shared" si="109"/>
        <v>0</v>
      </c>
      <c r="K1052" s="61">
        <f t="shared" ref="K1052:K1062" si="111">E1052*H1052</f>
        <v>8400</v>
      </c>
    </row>
    <row r="1053" spans="1:11" x14ac:dyDescent="0.2">
      <c r="A1053" s="19" t="str">
        <f>A1051</f>
        <v>13.</v>
      </c>
      <c r="B1053" s="20">
        <f t="shared" si="110"/>
        <v>10</v>
      </c>
      <c r="C1053" s="27" t="s">
        <v>581</v>
      </c>
      <c r="D1053" s="28" t="s">
        <v>44</v>
      </c>
      <c r="E1053" s="29">
        <v>32</v>
      </c>
      <c r="G1053" s="59">
        <v>0</v>
      </c>
      <c r="H1053" s="60">
        <v>280</v>
      </c>
      <c r="I1053" s="32"/>
      <c r="J1053" s="33">
        <f t="shared" si="109"/>
        <v>0</v>
      </c>
      <c r="K1053" s="61">
        <f t="shared" si="111"/>
        <v>8960</v>
      </c>
    </row>
    <row r="1054" spans="1:11" ht="25.5" x14ac:dyDescent="0.2">
      <c r="A1054" s="19" t="str">
        <f t="shared" si="107"/>
        <v>13.</v>
      </c>
      <c r="B1054" s="20">
        <f t="shared" si="110"/>
        <v>11</v>
      </c>
      <c r="C1054" s="27" t="s">
        <v>582</v>
      </c>
      <c r="D1054" s="28" t="s">
        <v>44</v>
      </c>
      <c r="E1054" s="29">
        <v>12</v>
      </c>
      <c r="G1054" s="59">
        <v>0</v>
      </c>
      <c r="H1054" s="60">
        <v>280</v>
      </c>
      <c r="I1054" s="32"/>
      <c r="J1054" s="33">
        <f t="shared" si="109"/>
        <v>0</v>
      </c>
      <c r="K1054" s="61">
        <f t="shared" si="111"/>
        <v>3360</v>
      </c>
    </row>
    <row r="1055" spans="1:11" x14ac:dyDescent="0.2">
      <c r="A1055" s="19" t="str">
        <f t="shared" si="107"/>
        <v>13.</v>
      </c>
      <c r="B1055" s="20">
        <f t="shared" si="110"/>
        <v>12</v>
      </c>
      <c r="C1055" s="27" t="s">
        <v>650</v>
      </c>
      <c r="D1055" s="28" t="s">
        <v>44</v>
      </c>
      <c r="E1055" s="29">
        <v>60</v>
      </c>
      <c r="G1055" s="59">
        <v>0</v>
      </c>
      <c r="H1055" s="60">
        <v>500</v>
      </c>
      <c r="I1055" s="32"/>
      <c r="J1055" s="33">
        <f t="shared" si="109"/>
        <v>0</v>
      </c>
      <c r="K1055" s="61">
        <f t="shared" si="111"/>
        <v>30000</v>
      </c>
    </row>
    <row r="1056" spans="1:11" ht="25.5" x14ac:dyDescent="0.2">
      <c r="A1056" s="19" t="str">
        <f t="shared" si="107"/>
        <v>13.</v>
      </c>
      <c r="B1056" s="20">
        <f t="shared" si="110"/>
        <v>13</v>
      </c>
      <c r="C1056" s="27" t="s">
        <v>583</v>
      </c>
      <c r="D1056" s="28" t="s">
        <v>651</v>
      </c>
      <c r="E1056" s="29">
        <v>40</v>
      </c>
      <c r="G1056" s="59">
        <v>0</v>
      </c>
      <c r="H1056" s="60">
        <v>500</v>
      </c>
      <c r="I1056" s="32"/>
      <c r="J1056" s="33">
        <f t="shared" si="109"/>
        <v>0</v>
      </c>
      <c r="K1056" s="61">
        <f t="shared" si="111"/>
        <v>20000</v>
      </c>
    </row>
    <row r="1057" spans="1:11" x14ac:dyDescent="0.2">
      <c r="A1057" s="19" t="str">
        <f t="shared" si="107"/>
        <v>13.</v>
      </c>
      <c r="B1057" s="20">
        <f t="shared" si="110"/>
        <v>14</v>
      </c>
      <c r="C1057" s="27" t="s">
        <v>652</v>
      </c>
      <c r="D1057" s="28" t="s">
        <v>44</v>
      </c>
      <c r="E1057" s="29">
        <v>60</v>
      </c>
      <c r="G1057" s="59">
        <v>0</v>
      </c>
      <c r="H1057" s="60">
        <v>400</v>
      </c>
      <c r="I1057" s="32"/>
      <c r="J1057" s="33">
        <f t="shared" si="109"/>
        <v>0</v>
      </c>
      <c r="K1057" s="61">
        <f t="shared" si="111"/>
        <v>24000</v>
      </c>
    </row>
    <row r="1058" spans="1:11" x14ac:dyDescent="0.2">
      <c r="A1058" s="19" t="str">
        <f t="shared" si="107"/>
        <v>13.</v>
      </c>
      <c r="B1058" s="20">
        <f t="shared" si="110"/>
        <v>15</v>
      </c>
      <c r="C1058" s="27" t="s">
        <v>653</v>
      </c>
      <c r="D1058" s="28" t="s">
        <v>44</v>
      </c>
      <c r="E1058" s="29">
        <v>32</v>
      </c>
      <c r="G1058" s="59">
        <v>0</v>
      </c>
      <c r="H1058" s="60">
        <v>280</v>
      </c>
      <c r="I1058" s="32"/>
      <c r="J1058" s="33">
        <f t="shared" si="109"/>
        <v>0</v>
      </c>
      <c r="K1058" s="61">
        <f t="shared" si="111"/>
        <v>8960</v>
      </c>
    </row>
    <row r="1059" spans="1:11" x14ac:dyDescent="0.2">
      <c r="A1059" s="19" t="str">
        <f t="shared" si="107"/>
        <v>13.</v>
      </c>
      <c r="B1059" s="20">
        <f t="shared" si="110"/>
        <v>16</v>
      </c>
      <c r="C1059" s="27" t="s">
        <v>654</v>
      </c>
      <c r="D1059" s="28" t="s">
        <v>44</v>
      </c>
      <c r="E1059" s="29">
        <v>32</v>
      </c>
      <c r="G1059" s="59">
        <v>0</v>
      </c>
      <c r="H1059" s="60">
        <v>500</v>
      </c>
      <c r="I1059" s="32"/>
      <c r="J1059" s="33">
        <f t="shared" si="109"/>
        <v>0</v>
      </c>
      <c r="K1059" s="61">
        <f t="shared" si="111"/>
        <v>16000</v>
      </c>
    </row>
    <row r="1060" spans="1:11" x14ac:dyDescent="0.2">
      <c r="A1060" s="19" t="str">
        <f t="shared" si="107"/>
        <v>13.</v>
      </c>
      <c r="B1060" s="20">
        <f t="shared" si="110"/>
        <v>17</v>
      </c>
      <c r="C1060" s="27" t="s">
        <v>584</v>
      </c>
      <c r="D1060" s="28" t="s">
        <v>44</v>
      </c>
      <c r="E1060" s="29">
        <v>22</v>
      </c>
      <c r="G1060" s="59">
        <v>0</v>
      </c>
      <c r="H1060" s="60">
        <v>500</v>
      </c>
      <c r="I1060" s="32"/>
      <c r="J1060" s="33">
        <f t="shared" si="109"/>
        <v>0</v>
      </c>
      <c r="K1060" s="61">
        <f t="shared" si="111"/>
        <v>11000</v>
      </c>
    </row>
    <row r="1061" spans="1:11" x14ac:dyDescent="0.2">
      <c r="A1061" s="19" t="str">
        <f t="shared" si="107"/>
        <v>13.</v>
      </c>
      <c r="B1061" s="20">
        <f t="shared" si="110"/>
        <v>18</v>
      </c>
      <c r="C1061" s="27" t="s">
        <v>655</v>
      </c>
      <c r="D1061" s="28" t="s">
        <v>44</v>
      </c>
      <c r="E1061" s="29">
        <v>32</v>
      </c>
      <c r="G1061" s="59">
        <v>0</v>
      </c>
      <c r="H1061" s="60">
        <v>400</v>
      </c>
      <c r="I1061" s="32"/>
      <c r="J1061" s="33">
        <f t="shared" si="109"/>
        <v>0</v>
      </c>
      <c r="K1061" s="61">
        <f t="shared" si="111"/>
        <v>12800</v>
      </c>
    </row>
    <row r="1062" spans="1:11" x14ac:dyDescent="0.2">
      <c r="A1062" s="19" t="str">
        <f t="shared" si="107"/>
        <v>13.</v>
      </c>
      <c r="B1062" s="20">
        <f t="shared" si="110"/>
        <v>19</v>
      </c>
      <c r="C1062" s="27" t="s">
        <v>564</v>
      </c>
      <c r="D1062" s="28" t="s">
        <v>44</v>
      </c>
      <c r="E1062" s="29">
        <v>60</v>
      </c>
      <c r="G1062" s="59">
        <v>0</v>
      </c>
      <c r="H1062" s="60">
        <v>400</v>
      </c>
      <c r="I1062" s="32"/>
      <c r="J1062" s="33">
        <f t="shared" si="109"/>
        <v>0</v>
      </c>
      <c r="K1062" s="61">
        <f t="shared" si="111"/>
        <v>24000</v>
      </c>
    </row>
    <row r="1063" spans="1:11" x14ac:dyDescent="0.2">
      <c r="A1063" s="19"/>
      <c r="B1063" s="20"/>
      <c r="C1063" s="27"/>
      <c r="D1063" s="28"/>
      <c r="E1063" s="29"/>
      <c r="G1063" s="59">
        <v>0</v>
      </c>
      <c r="H1063" s="60">
        <v>0</v>
      </c>
      <c r="I1063" s="32"/>
      <c r="J1063" s="33"/>
      <c r="K1063" s="61"/>
    </row>
    <row r="1064" spans="1:11" x14ac:dyDescent="0.2">
      <c r="A1064" s="19"/>
      <c r="B1064" s="20"/>
      <c r="C1064" s="8"/>
      <c r="D1064" s="28"/>
      <c r="E1064" s="29"/>
      <c r="G1064" s="59">
        <v>0</v>
      </c>
      <c r="H1064" s="60">
        <v>0</v>
      </c>
      <c r="I1064" s="32"/>
      <c r="J1064" s="33"/>
      <c r="K1064" s="61"/>
    </row>
    <row r="1065" spans="1:11" ht="25.5" x14ac:dyDescent="0.2">
      <c r="A1065" s="17" t="s">
        <v>557</v>
      </c>
      <c r="B1065" s="20"/>
      <c r="C1065" s="24" t="s">
        <v>585</v>
      </c>
      <c r="D1065" s="28"/>
      <c r="E1065" s="26"/>
      <c r="G1065" s="59">
        <v>0</v>
      </c>
      <c r="H1065" s="60">
        <v>0</v>
      </c>
      <c r="I1065" s="32"/>
      <c r="J1065" s="64"/>
      <c r="K1065" s="65">
        <f>SUM(J1044:K1064)</f>
        <v>333373.25</v>
      </c>
    </row>
    <row r="1066" spans="1:11" x14ac:dyDescent="0.2">
      <c r="A1066" s="19"/>
      <c r="B1066" s="20"/>
      <c r="C1066" s="8"/>
      <c r="D1066" s="28"/>
      <c r="E1066" s="29"/>
      <c r="G1066" s="59">
        <v>0</v>
      </c>
      <c r="H1066" s="60">
        <v>0</v>
      </c>
      <c r="I1066" s="32"/>
      <c r="J1066" s="33"/>
      <c r="K1066" s="61"/>
    </row>
    <row r="1067" spans="1:11" x14ac:dyDescent="0.2">
      <c r="A1067" s="19"/>
      <c r="B1067" s="20"/>
      <c r="C1067" s="8"/>
      <c r="D1067" s="28"/>
      <c r="E1067" s="29"/>
      <c r="G1067" s="59">
        <v>0</v>
      </c>
      <c r="H1067" s="60">
        <v>0</v>
      </c>
      <c r="I1067" s="32"/>
      <c r="J1067" s="33"/>
      <c r="K1067" s="61"/>
    </row>
    <row r="1068" spans="1:11" x14ac:dyDescent="0.2">
      <c r="A1068" s="19"/>
      <c r="B1068" s="20"/>
      <c r="C1068" s="8"/>
      <c r="D1068" s="28"/>
      <c r="E1068" s="29"/>
      <c r="G1068" s="59">
        <v>0</v>
      </c>
      <c r="H1068" s="60">
        <v>0</v>
      </c>
      <c r="I1068" s="32"/>
      <c r="J1068" s="33"/>
      <c r="K1068" s="61"/>
    </row>
    <row r="1069" spans="1:11" x14ac:dyDescent="0.2">
      <c r="A1069" s="19"/>
      <c r="B1069" s="20"/>
      <c r="C1069" s="8"/>
      <c r="D1069" s="28"/>
      <c r="E1069" s="29"/>
      <c r="G1069" s="59">
        <v>0</v>
      </c>
      <c r="H1069" s="60">
        <v>0</v>
      </c>
      <c r="I1069" s="32"/>
      <c r="J1069" s="33"/>
      <c r="K1069" s="61"/>
    </row>
    <row r="1070" spans="1:11" x14ac:dyDescent="0.2">
      <c r="A1070" s="19"/>
      <c r="B1070" s="20"/>
      <c r="C1070" s="8"/>
      <c r="D1070" s="28"/>
      <c r="E1070" s="29"/>
      <c r="G1070" s="59">
        <v>0</v>
      </c>
      <c r="H1070" s="60">
        <v>0</v>
      </c>
      <c r="I1070" s="32"/>
      <c r="J1070" s="33"/>
      <c r="K1070" s="61"/>
    </row>
    <row r="1071" spans="1:11" x14ac:dyDescent="0.2">
      <c r="A1071" s="19"/>
      <c r="B1071" s="20"/>
      <c r="C1071" s="8"/>
      <c r="D1071" s="28"/>
      <c r="E1071" s="29"/>
      <c r="G1071" s="59">
        <v>0</v>
      </c>
      <c r="H1071" s="60">
        <v>0</v>
      </c>
      <c r="I1071" s="32"/>
      <c r="J1071" s="33"/>
      <c r="K1071" s="61"/>
    </row>
    <row r="1072" spans="1:11" x14ac:dyDescent="0.2">
      <c r="A1072" s="19"/>
      <c r="B1072" s="20"/>
      <c r="C1072" s="8"/>
      <c r="D1072" s="28"/>
      <c r="E1072" s="29"/>
      <c r="G1072" s="59">
        <v>0</v>
      </c>
      <c r="H1072" s="60">
        <v>0</v>
      </c>
      <c r="I1072" s="32"/>
      <c r="J1072" s="33"/>
      <c r="K1072" s="61"/>
    </row>
    <row r="1073" spans="1:11" x14ac:dyDescent="0.2">
      <c r="A1073" s="17" t="s">
        <v>565</v>
      </c>
      <c r="B1073" s="18">
        <v>0</v>
      </c>
      <c r="C1073" s="14" t="s">
        <v>591</v>
      </c>
      <c r="D1073" s="28"/>
      <c r="E1073" s="29"/>
      <c r="G1073" s="59">
        <v>0</v>
      </c>
      <c r="H1073" s="60">
        <v>0</v>
      </c>
      <c r="I1073" s="32"/>
      <c r="J1073" s="57"/>
      <c r="K1073" s="58"/>
    </row>
    <row r="1074" spans="1:11" x14ac:dyDescent="0.2">
      <c r="A1074" s="19" t="str">
        <f t="shared" ref="A1074:A1084" si="112">A1073</f>
        <v>14.</v>
      </c>
      <c r="B1074" s="20">
        <f t="shared" ref="B1074:B1084" si="113">B1073+1</f>
        <v>1</v>
      </c>
      <c r="C1074" s="8" t="s">
        <v>602</v>
      </c>
      <c r="D1074" s="28" t="s">
        <v>5</v>
      </c>
      <c r="E1074" s="29">
        <v>1</v>
      </c>
      <c r="G1074" s="59">
        <v>3712.5</v>
      </c>
      <c r="H1074" s="60">
        <v>1120</v>
      </c>
      <c r="I1074" s="32"/>
      <c r="J1074" s="33">
        <f t="shared" ref="J1074:J1084" si="114">E1074*G1074</f>
        <v>3712.5</v>
      </c>
      <c r="K1074" s="61">
        <f t="shared" ref="K1074:K1084" si="115">E1074*H1074</f>
        <v>1120</v>
      </c>
    </row>
    <row r="1075" spans="1:11" x14ac:dyDescent="0.2">
      <c r="A1075" s="19" t="str">
        <f t="shared" si="112"/>
        <v>14.</v>
      </c>
      <c r="B1075" s="20">
        <f t="shared" si="113"/>
        <v>2</v>
      </c>
      <c r="C1075" s="8" t="s">
        <v>594</v>
      </c>
      <c r="D1075" s="28" t="s">
        <v>5</v>
      </c>
      <c r="E1075" s="29">
        <v>1</v>
      </c>
      <c r="G1075" s="59">
        <v>1262.25</v>
      </c>
      <c r="H1075" s="60">
        <v>0</v>
      </c>
      <c r="I1075" s="32"/>
      <c r="J1075" s="33">
        <f t="shared" si="114"/>
        <v>1262.25</v>
      </c>
      <c r="K1075" s="61">
        <f t="shared" si="115"/>
        <v>0</v>
      </c>
    </row>
    <row r="1076" spans="1:11" x14ac:dyDescent="0.2">
      <c r="A1076" s="19" t="str">
        <f t="shared" si="112"/>
        <v>14.</v>
      </c>
      <c r="B1076" s="20">
        <f t="shared" si="113"/>
        <v>3</v>
      </c>
      <c r="C1076" s="8" t="s">
        <v>603</v>
      </c>
      <c r="D1076" s="28" t="s">
        <v>5</v>
      </c>
      <c r="E1076" s="29">
        <v>1</v>
      </c>
      <c r="G1076" s="59">
        <v>24975</v>
      </c>
      <c r="H1076" s="60">
        <v>3080</v>
      </c>
      <c r="I1076" s="32"/>
      <c r="J1076" s="33">
        <f t="shared" si="114"/>
        <v>24975</v>
      </c>
      <c r="K1076" s="61">
        <f t="shared" si="115"/>
        <v>3080</v>
      </c>
    </row>
    <row r="1077" spans="1:11" x14ac:dyDescent="0.2">
      <c r="A1077" s="19" t="str">
        <f t="shared" si="112"/>
        <v>14.</v>
      </c>
      <c r="B1077" s="20">
        <f t="shared" si="113"/>
        <v>4</v>
      </c>
      <c r="C1077" s="8" t="s">
        <v>595</v>
      </c>
      <c r="D1077" s="28" t="s">
        <v>5</v>
      </c>
      <c r="E1077" s="29">
        <v>2</v>
      </c>
      <c r="G1077" s="59">
        <v>760.05</v>
      </c>
      <c r="H1077" s="60">
        <v>112</v>
      </c>
      <c r="I1077" s="32"/>
      <c r="J1077" s="33">
        <f t="shared" si="114"/>
        <v>1520.1</v>
      </c>
      <c r="K1077" s="61">
        <f t="shared" si="115"/>
        <v>224</v>
      </c>
    </row>
    <row r="1078" spans="1:11" ht="25.5" x14ac:dyDescent="0.2">
      <c r="A1078" s="19" t="str">
        <f t="shared" si="112"/>
        <v>14.</v>
      </c>
      <c r="B1078" s="20">
        <f t="shared" si="113"/>
        <v>5</v>
      </c>
      <c r="C1078" s="8" t="s">
        <v>598</v>
      </c>
      <c r="D1078" s="28" t="s">
        <v>5</v>
      </c>
      <c r="E1078" s="29">
        <v>8</v>
      </c>
      <c r="G1078" s="59">
        <v>351</v>
      </c>
      <c r="H1078" s="60">
        <v>84</v>
      </c>
      <c r="I1078" s="32"/>
      <c r="J1078" s="33">
        <f t="shared" si="114"/>
        <v>2808</v>
      </c>
      <c r="K1078" s="61">
        <f t="shared" si="115"/>
        <v>672</v>
      </c>
    </row>
    <row r="1079" spans="1:11" x14ac:dyDescent="0.2">
      <c r="A1079" s="19" t="str">
        <f t="shared" si="112"/>
        <v>14.</v>
      </c>
      <c r="B1079" s="20">
        <f t="shared" si="113"/>
        <v>6</v>
      </c>
      <c r="C1079" s="8" t="s">
        <v>599</v>
      </c>
      <c r="D1079" s="28" t="s">
        <v>35</v>
      </c>
      <c r="E1079" s="29">
        <v>360</v>
      </c>
      <c r="G1079" s="59">
        <v>24.3</v>
      </c>
      <c r="H1079" s="60">
        <v>14</v>
      </c>
      <c r="I1079" s="32"/>
      <c r="J1079" s="33">
        <f t="shared" si="114"/>
        <v>8748</v>
      </c>
      <c r="K1079" s="61">
        <f t="shared" si="115"/>
        <v>5040</v>
      </c>
    </row>
    <row r="1080" spans="1:11" x14ac:dyDescent="0.2">
      <c r="A1080" s="19" t="str">
        <f t="shared" si="112"/>
        <v>14.</v>
      </c>
      <c r="B1080" s="20">
        <f t="shared" si="113"/>
        <v>7</v>
      </c>
      <c r="C1080" s="8" t="s">
        <v>600</v>
      </c>
      <c r="D1080" s="28" t="s">
        <v>5</v>
      </c>
      <c r="E1080" s="29">
        <v>30</v>
      </c>
      <c r="G1080" s="59">
        <v>0</v>
      </c>
      <c r="H1080" s="60">
        <v>4.2</v>
      </c>
      <c r="I1080" s="32"/>
      <c r="J1080" s="33">
        <f t="shared" si="114"/>
        <v>0</v>
      </c>
      <c r="K1080" s="61">
        <f t="shared" si="115"/>
        <v>126</v>
      </c>
    </row>
    <row r="1081" spans="1:11" x14ac:dyDescent="0.2">
      <c r="A1081" s="19" t="str">
        <f t="shared" si="112"/>
        <v>14.</v>
      </c>
      <c r="B1081" s="20">
        <f t="shared" si="113"/>
        <v>8</v>
      </c>
      <c r="C1081" s="8" t="s">
        <v>596</v>
      </c>
      <c r="D1081" s="28" t="s">
        <v>5</v>
      </c>
      <c r="E1081" s="29">
        <v>4</v>
      </c>
      <c r="G1081" s="59">
        <v>128.25</v>
      </c>
      <c r="H1081" s="60">
        <v>70</v>
      </c>
      <c r="I1081" s="32"/>
      <c r="J1081" s="33">
        <f t="shared" si="114"/>
        <v>513</v>
      </c>
      <c r="K1081" s="61">
        <f t="shared" si="115"/>
        <v>280</v>
      </c>
    </row>
    <row r="1082" spans="1:11" x14ac:dyDescent="0.2">
      <c r="A1082" s="19" t="str">
        <f t="shared" si="112"/>
        <v>14.</v>
      </c>
      <c r="B1082" s="20">
        <f t="shared" si="113"/>
        <v>9</v>
      </c>
      <c r="C1082" s="8" t="s">
        <v>597</v>
      </c>
      <c r="D1082" s="28" t="s">
        <v>12</v>
      </c>
      <c r="E1082" s="29">
        <v>1</v>
      </c>
      <c r="G1082" s="59">
        <v>135</v>
      </c>
      <c r="H1082" s="60">
        <v>0</v>
      </c>
      <c r="I1082" s="32"/>
      <c r="J1082" s="33">
        <f t="shared" si="114"/>
        <v>135</v>
      </c>
      <c r="K1082" s="61">
        <f t="shared" si="115"/>
        <v>0</v>
      </c>
    </row>
    <row r="1083" spans="1:11" x14ac:dyDescent="0.2">
      <c r="A1083" s="19" t="str">
        <f t="shared" si="112"/>
        <v>14.</v>
      </c>
      <c r="B1083" s="20">
        <f t="shared" si="113"/>
        <v>10</v>
      </c>
      <c r="C1083" s="8" t="s">
        <v>601</v>
      </c>
      <c r="D1083" s="28" t="s">
        <v>5</v>
      </c>
      <c r="E1083" s="29">
        <v>4</v>
      </c>
      <c r="G1083" s="59">
        <v>0</v>
      </c>
      <c r="H1083" s="60">
        <v>140</v>
      </c>
      <c r="I1083" s="32"/>
      <c r="J1083" s="33">
        <f t="shared" si="114"/>
        <v>0</v>
      </c>
      <c r="K1083" s="61">
        <f t="shared" si="115"/>
        <v>560</v>
      </c>
    </row>
    <row r="1084" spans="1:11" ht="25.5" x14ac:dyDescent="0.2">
      <c r="A1084" s="19" t="str">
        <f t="shared" si="112"/>
        <v>14.</v>
      </c>
      <c r="B1084" s="20">
        <f t="shared" si="113"/>
        <v>11</v>
      </c>
      <c r="C1084" s="8" t="s">
        <v>604</v>
      </c>
      <c r="D1084" s="28" t="s">
        <v>35</v>
      </c>
      <c r="E1084" s="29">
        <v>65</v>
      </c>
      <c r="G1084" s="59">
        <v>14.85</v>
      </c>
      <c r="H1084" s="60">
        <v>42</v>
      </c>
      <c r="I1084" s="32"/>
      <c r="J1084" s="33">
        <f t="shared" si="114"/>
        <v>965.25</v>
      </c>
      <c r="K1084" s="61">
        <f t="shared" si="115"/>
        <v>2730</v>
      </c>
    </row>
    <row r="1085" spans="1:11" x14ac:dyDescent="0.2">
      <c r="A1085" s="19"/>
      <c r="B1085" s="20"/>
      <c r="C1085" s="8"/>
      <c r="D1085" s="28"/>
      <c r="E1085" s="29"/>
      <c r="G1085" s="59">
        <v>0</v>
      </c>
      <c r="H1085" s="60">
        <v>0</v>
      </c>
      <c r="I1085" s="32"/>
      <c r="J1085" s="33"/>
      <c r="K1085" s="61"/>
    </row>
    <row r="1086" spans="1:11" x14ac:dyDescent="0.2">
      <c r="A1086" s="19"/>
      <c r="B1086" s="20"/>
      <c r="C1086" s="8"/>
      <c r="D1086" s="28"/>
      <c r="E1086" s="29"/>
      <c r="G1086" s="59">
        <v>0</v>
      </c>
      <c r="H1086" s="60">
        <v>0</v>
      </c>
      <c r="I1086" s="32"/>
      <c r="J1086" s="33"/>
      <c r="K1086" s="61"/>
    </row>
    <row r="1087" spans="1:11" x14ac:dyDescent="0.2">
      <c r="A1087" s="17" t="s">
        <v>565</v>
      </c>
      <c r="B1087" s="20"/>
      <c r="C1087" s="24" t="s">
        <v>605</v>
      </c>
      <c r="D1087" s="28"/>
      <c r="E1087" s="26"/>
      <c r="G1087" s="59">
        <v>0</v>
      </c>
      <c r="H1087" s="60">
        <v>0</v>
      </c>
      <c r="I1087" s="32"/>
      <c r="J1087" s="64"/>
      <c r="K1087" s="65">
        <f>SUM(J1074:K1086)</f>
        <v>58471.1</v>
      </c>
    </row>
    <row r="1088" spans="1:11" x14ac:dyDescent="0.2">
      <c r="A1088" s="19"/>
      <c r="B1088" s="20"/>
      <c r="C1088" s="8"/>
      <c r="D1088" s="28"/>
      <c r="E1088" s="29"/>
      <c r="G1088" s="59">
        <v>0</v>
      </c>
      <c r="H1088" s="60">
        <v>0</v>
      </c>
      <c r="I1088" s="32"/>
      <c r="J1088" s="33"/>
      <c r="K1088" s="61"/>
    </row>
    <row r="1089" spans="1:11" x14ac:dyDescent="0.2">
      <c r="A1089" s="19"/>
      <c r="B1089" s="20"/>
      <c r="C1089" s="8"/>
      <c r="D1089" s="28"/>
      <c r="E1089" s="29"/>
      <c r="G1089" s="59">
        <v>0</v>
      </c>
      <c r="H1089" s="60">
        <v>0</v>
      </c>
      <c r="I1089" s="32"/>
      <c r="J1089" s="33"/>
      <c r="K1089" s="61"/>
    </row>
    <row r="1090" spans="1:11" x14ac:dyDescent="0.2">
      <c r="A1090" s="19"/>
      <c r="B1090" s="20"/>
      <c r="C1090" s="8"/>
      <c r="D1090" s="28"/>
      <c r="E1090" s="29"/>
      <c r="G1090" s="59">
        <v>0</v>
      </c>
      <c r="H1090" s="60">
        <v>0</v>
      </c>
      <c r="I1090" s="32"/>
      <c r="J1090" s="33"/>
      <c r="K1090" s="61"/>
    </row>
    <row r="1091" spans="1:11" x14ac:dyDescent="0.2">
      <c r="A1091" s="19"/>
      <c r="B1091" s="20"/>
      <c r="C1091" s="8"/>
      <c r="D1091" s="28"/>
      <c r="E1091" s="29"/>
      <c r="G1091" s="59">
        <v>0</v>
      </c>
      <c r="H1091" s="60">
        <v>0</v>
      </c>
      <c r="I1091" s="32"/>
      <c r="J1091" s="33"/>
      <c r="K1091" s="61"/>
    </row>
    <row r="1092" spans="1:11" x14ac:dyDescent="0.2">
      <c r="A1092" s="19"/>
      <c r="B1092" s="20"/>
      <c r="C1092" s="8"/>
      <c r="D1092" s="28"/>
      <c r="E1092" s="29"/>
      <c r="G1092" s="59">
        <v>0</v>
      </c>
      <c r="H1092" s="60">
        <v>0</v>
      </c>
      <c r="I1092" s="32"/>
      <c r="J1092" s="33"/>
      <c r="K1092" s="61"/>
    </row>
    <row r="1093" spans="1:11" x14ac:dyDescent="0.2">
      <c r="A1093" s="19"/>
      <c r="B1093" s="20"/>
      <c r="C1093" s="8"/>
      <c r="D1093" s="28"/>
      <c r="E1093" s="29"/>
      <c r="G1093" s="59">
        <v>0</v>
      </c>
      <c r="H1093" s="60">
        <v>0</v>
      </c>
      <c r="I1093" s="32"/>
      <c r="J1093" s="33"/>
      <c r="K1093" s="61"/>
    </row>
    <row r="1094" spans="1:11" x14ac:dyDescent="0.2">
      <c r="A1094" s="19"/>
      <c r="B1094" s="20"/>
      <c r="C1094" s="8"/>
      <c r="D1094" s="28"/>
      <c r="E1094" s="29"/>
      <c r="G1094" s="59">
        <v>0</v>
      </c>
      <c r="H1094" s="60">
        <v>0</v>
      </c>
      <c r="I1094" s="32"/>
      <c r="J1094" s="33"/>
      <c r="K1094" s="61"/>
    </row>
    <row r="1095" spans="1:11" x14ac:dyDescent="0.2">
      <c r="A1095" s="19"/>
      <c r="B1095" s="20"/>
      <c r="C1095" s="8"/>
      <c r="D1095" s="28"/>
      <c r="E1095" s="29"/>
      <c r="G1095" s="59">
        <v>0</v>
      </c>
      <c r="H1095" s="60">
        <v>0</v>
      </c>
      <c r="I1095" s="32"/>
      <c r="J1095" s="33"/>
      <c r="K1095" s="61"/>
    </row>
    <row r="1096" spans="1:11" x14ac:dyDescent="0.2">
      <c r="A1096" s="19"/>
      <c r="B1096" s="20"/>
      <c r="C1096" s="8"/>
      <c r="D1096" s="28"/>
      <c r="E1096" s="29"/>
      <c r="G1096" s="59">
        <v>0</v>
      </c>
      <c r="H1096" s="60">
        <v>0</v>
      </c>
      <c r="I1096" s="32"/>
      <c r="J1096" s="33"/>
      <c r="K1096" s="61"/>
    </row>
    <row r="1097" spans="1:11" x14ac:dyDescent="0.2">
      <c r="A1097" s="19"/>
      <c r="B1097" s="20"/>
      <c r="C1097" s="8"/>
      <c r="D1097" s="28"/>
      <c r="E1097" s="29"/>
      <c r="G1097" s="59">
        <v>0</v>
      </c>
      <c r="H1097" s="60">
        <v>0</v>
      </c>
      <c r="I1097" s="32"/>
      <c r="J1097" s="33"/>
      <c r="K1097" s="61"/>
    </row>
    <row r="1098" spans="1:11" x14ac:dyDescent="0.2">
      <c r="A1098" s="19"/>
      <c r="B1098" s="20"/>
      <c r="C1098" s="8"/>
      <c r="D1098" s="28"/>
      <c r="E1098" s="29"/>
      <c r="G1098" s="59">
        <v>0</v>
      </c>
      <c r="H1098" s="60">
        <v>0</v>
      </c>
      <c r="I1098" s="32"/>
      <c r="J1098" s="33"/>
      <c r="K1098" s="61"/>
    </row>
    <row r="1099" spans="1:11" x14ac:dyDescent="0.2">
      <c r="A1099" s="19"/>
      <c r="B1099" s="20"/>
      <c r="C1099" s="8"/>
      <c r="D1099" s="28"/>
      <c r="E1099" s="29"/>
      <c r="G1099" s="59">
        <v>0</v>
      </c>
      <c r="H1099" s="60">
        <v>0</v>
      </c>
      <c r="I1099" s="32"/>
      <c r="J1099" s="33"/>
      <c r="K1099" s="61"/>
    </row>
    <row r="1100" spans="1:11" x14ac:dyDescent="0.2">
      <c r="A1100" s="19"/>
      <c r="B1100" s="20"/>
      <c r="C1100" s="8"/>
      <c r="D1100" s="28"/>
      <c r="E1100" s="29"/>
      <c r="G1100" s="59">
        <v>0</v>
      </c>
      <c r="H1100" s="60">
        <v>0</v>
      </c>
      <c r="I1100" s="32"/>
      <c r="J1100" s="33"/>
      <c r="K1100" s="61"/>
    </row>
    <row r="1101" spans="1:11" x14ac:dyDescent="0.2">
      <c r="A1101" s="17" t="s">
        <v>567</v>
      </c>
      <c r="B1101" s="18">
        <v>0</v>
      </c>
      <c r="C1101" s="14" t="s">
        <v>142</v>
      </c>
      <c r="D1101" s="28"/>
      <c r="E1101" s="26"/>
      <c r="G1101" s="59">
        <v>0</v>
      </c>
      <c r="H1101" s="60">
        <v>0</v>
      </c>
      <c r="I1101" s="32"/>
      <c r="J1101" s="57"/>
      <c r="K1101" s="58"/>
    </row>
    <row r="1102" spans="1:11" x14ac:dyDescent="0.2">
      <c r="A1102" s="19" t="str">
        <f t="shared" ref="A1102:A1113" si="116">A1101</f>
        <v>15.</v>
      </c>
      <c r="B1102" s="20">
        <f t="shared" ref="B1102:B1113" si="117">B1101+1</f>
        <v>1</v>
      </c>
      <c r="C1102" s="8" t="s">
        <v>656</v>
      </c>
      <c r="D1102" s="28" t="s">
        <v>44</v>
      </c>
      <c r="E1102" s="29">
        <v>200</v>
      </c>
      <c r="G1102" s="59">
        <v>0</v>
      </c>
      <c r="H1102" s="60">
        <v>500</v>
      </c>
      <c r="I1102" s="32"/>
      <c r="J1102" s="33">
        <f t="shared" ref="J1102:J1113" si="118">E1102*G1102</f>
        <v>0</v>
      </c>
      <c r="K1102" s="61">
        <f t="shared" ref="K1102:K1113" si="119">E1102*H1102</f>
        <v>100000</v>
      </c>
    </row>
    <row r="1103" spans="1:11" x14ac:dyDescent="0.2">
      <c r="A1103" s="19" t="str">
        <f t="shared" si="116"/>
        <v>15.</v>
      </c>
      <c r="B1103" s="20">
        <f t="shared" si="117"/>
        <v>2</v>
      </c>
      <c r="C1103" s="8" t="s">
        <v>558</v>
      </c>
      <c r="D1103" s="28" t="s">
        <v>44</v>
      </c>
      <c r="E1103" s="29">
        <v>60</v>
      </c>
      <c r="G1103" s="59">
        <v>0</v>
      </c>
      <c r="H1103" s="60">
        <v>500</v>
      </c>
      <c r="I1103" s="32"/>
      <c r="J1103" s="33">
        <f t="shared" si="118"/>
        <v>0</v>
      </c>
      <c r="K1103" s="61">
        <f t="shared" si="119"/>
        <v>30000</v>
      </c>
    </row>
    <row r="1104" spans="1:11" x14ac:dyDescent="0.2">
      <c r="A1104" s="19" t="str">
        <f t="shared" si="116"/>
        <v>15.</v>
      </c>
      <c r="B1104" s="20">
        <f t="shared" si="117"/>
        <v>3</v>
      </c>
      <c r="C1104" s="8" t="s">
        <v>559</v>
      </c>
      <c r="D1104" s="28" t="s">
        <v>44</v>
      </c>
      <c r="E1104" s="29">
        <v>24</v>
      </c>
      <c r="G1104" s="59">
        <v>0</v>
      </c>
      <c r="H1104" s="60">
        <v>500</v>
      </c>
      <c r="I1104" s="32"/>
      <c r="J1104" s="33">
        <f t="shared" si="118"/>
        <v>0</v>
      </c>
      <c r="K1104" s="61">
        <f t="shared" si="119"/>
        <v>12000</v>
      </c>
    </row>
    <row r="1105" spans="1:11" x14ac:dyDescent="0.2">
      <c r="A1105" s="19" t="str">
        <f t="shared" si="116"/>
        <v>15.</v>
      </c>
      <c r="B1105" s="20">
        <f t="shared" si="117"/>
        <v>4</v>
      </c>
      <c r="C1105" s="8" t="s">
        <v>554</v>
      </c>
      <c r="D1105" s="28" t="s">
        <v>44</v>
      </c>
      <c r="E1105" s="29">
        <v>32</v>
      </c>
      <c r="G1105" s="59">
        <v>0</v>
      </c>
      <c r="H1105" s="60">
        <v>500</v>
      </c>
      <c r="I1105" s="32"/>
      <c r="J1105" s="33">
        <f t="shared" si="118"/>
        <v>0</v>
      </c>
      <c r="K1105" s="61">
        <f t="shared" si="119"/>
        <v>16000</v>
      </c>
    </row>
    <row r="1106" spans="1:11" ht="25.5" x14ac:dyDescent="0.2">
      <c r="A1106" s="19" t="str">
        <f t="shared" si="116"/>
        <v>15.</v>
      </c>
      <c r="B1106" s="20">
        <f t="shared" si="117"/>
        <v>5</v>
      </c>
      <c r="C1106" s="8" t="s">
        <v>555</v>
      </c>
      <c r="D1106" s="28" t="s">
        <v>44</v>
      </c>
      <c r="E1106" s="29">
        <v>40</v>
      </c>
      <c r="G1106" s="59">
        <v>0</v>
      </c>
      <c r="H1106" s="60">
        <v>500</v>
      </c>
      <c r="I1106" s="32"/>
      <c r="J1106" s="33">
        <f t="shared" si="118"/>
        <v>0</v>
      </c>
      <c r="K1106" s="61">
        <f t="shared" si="119"/>
        <v>20000</v>
      </c>
    </row>
    <row r="1107" spans="1:11" ht="38.25" x14ac:dyDescent="0.2">
      <c r="A1107" s="19" t="str">
        <f t="shared" si="116"/>
        <v>15.</v>
      </c>
      <c r="B1107" s="20">
        <f t="shared" si="117"/>
        <v>6</v>
      </c>
      <c r="C1107" s="8" t="s">
        <v>570</v>
      </c>
      <c r="D1107" s="28" t="s">
        <v>13</v>
      </c>
      <c r="E1107" s="29">
        <v>1</v>
      </c>
      <c r="G1107" s="59">
        <v>1350</v>
      </c>
      <c r="H1107" s="60">
        <v>0</v>
      </c>
      <c r="I1107" s="32"/>
      <c r="J1107" s="33">
        <f t="shared" si="118"/>
        <v>1350</v>
      </c>
      <c r="K1107" s="61">
        <f t="shared" si="119"/>
        <v>0</v>
      </c>
    </row>
    <row r="1108" spans="1:11" ht="38.25" x14ac:dyDescent="0.2">
      <c r="A1108" s="19" t="str">
        <f t="shared" si="116"/>
        <v>15.</v>
      </c>
      <c r="B1108" s="20">
        <f t="shared" si="117"/>
        <v>7</v>
      </c>
      <c r="C1108" s="8" t="s">
        <v>571</v>
      </c>
      <c r="D1108" s="28" t="s">
        <v>44</v>
      </c>
      <c r="E1108" s="29">
        <v>16</v>
      </c>
      <c r="G1108" s="59">
        <v>0</v>
      </c>
      <c r="H1108" s="60">
        <v>500</v>
      </c>
      <c r="I1108" s="32"/>
      <c r="J1108" s="33">
        <f t="shared" si="118"/>
        <v>0</v>
      </c>
      <c r="K1108" s="61">
        <f t="shared" si="119"/>
        <v>8000</v>
      </c>
    </row>
    <row r="1109" spans="1:11" x14ac:dyDescent="0.2">
      <c r="A1109" s="19" t="str">
        <f t="shared" si="116"/>
        <v>15.</v>
      </c>
      <c r="B1109" s="20">
        <f t="shared" si="117"/>
        <v>8</v>
      </c>
      <c r="C1109" s="8" t="s">
        <v>560</v>
      </c>
      <c r="D1109" s="28" t="s">
        <v>556</v>
      </c>
      <c r="E1109" s="29">
        <v>150</v>
      </c>
      <c r="G1109" s="59">
        <v>0</v>
      </c>
      <c r="H1109" s="60">
        <v>12</v>
      </c>
      <c r="I1109" s="32"/>
      <c r="J1109" s="33">
        <f t="shared" si="118"/>
        <v>0</v>
      </c>
      <c r="K1109" s="61">
        <f t="shared" si="119"/>
        <v>1800</v>
      </c>
    </row>
    <row r="1110" spans="1:11" x14ac:dyDescent="0.2">
      <c r="A1110" s="19" t="str">
        <f t="shared" si="116"/>
        <v>15.</v>
      </c>
      <c r="B1110" s="20">
        <f t="shared" si="117"/>
        <v>9</v>
      </c>
      <c r="C1110" s="8" t="s">
        <v>562</v>
      </c>
      <c r="D1110" s="28" t="s">
        <v>44</v>
      </c>
      <c r="E1110" s="29">
        <v>80</v>
      </c>
      <c r="G1110" s="59">
        <v>0</v>
      </c>
      <c r="H1110" s="60">
        <v>400</v>
      </c>
      <c r="I1110" s="32"/>
      <c r="J1110" s="33">
        <f t="shared" si="118"/>
        <v>0</v>
      </c>
      <c r="K1110" s="61">
        <f t="shared" si="119"/>
        <v>32000</v>
      </c>
    </row>
    <row r="1111" spans="1:11" x14ac:dyDescent="0.2">
      <c r="A1111" s="19" t="str">
        <f t="shared" si="116"/>
        <v>15.</v>
      </c>
      <c r="B1111" s="20">
        <f t="shared" si="117"/>
        <v>10</v>
      </c>
      <c r="C1111" s="8" t="s">
        <v>561</v>
      </c>
      <c r="D1111" s="28" t="s">
        <v>44</v>
      </c>
      <c r="E1111" s="29">
        <v>120</v>
      </c>
      <c r="G1111" s="59">
        <v>0</v>
      </c>
      <c r="H1111" s="60">
        <v>400</v>
      </c>
      <c r="I1111" s="32"/>
      <c r="J1111" s="33">
        <f t="shared" si="118"/>
        <v>0</v>
      </c>
      <c r="K1111" s="61">
        <f t="shared" si="119"/>
        <v>48000</v>
      </c>
    </row>
    <row r="1112" spans="1:11" ht="24" x14ac:dyDescent="0.2">
      <c r="A1112" s="19" t="str">
        <f t="shared" si="116"/>
        <v>15.</v>
      </c>
      <c r="B1112" s="20">
        <f t="shared" si="117"/>
        <v>11</v>
      </c>
      <c r="C1112" s="8" t="s">
        <v>563</v>
      </c>
      <c r="D1112" s="28" t="s">
        <v>13</v>
      </c>
      <c r="E1112" s="29">
        <v>1</v>
      </c>
      <c r="G1112" s="59">
        <v>0</v>
      </c>
      <c r="H1112" s="60">
        <v>60000</v>
      </c>
      <c r="I1112" s="32"/>
      <c r="J1112" s="33">
        <f t="shared" si="118"/>
        <v>0</v>
      </c>
      <c r="K1112" s="61">
        <f t="shared" si="119"/>
        <v>60000</v>
      </c>
    </row>
    <row r="1113" spans="1:11" x14ac:dyDescent="0.2">
      <c r="A1113" s="19" t="str">
        <f t="shared" si="116"/>
        <v>15.</v>
      </c>
      <c r="B1113" s="20">
        <f t="shared" si="117"/>
        <v>12</v>
      </c>
      <c r="C1113" s="8" t="s">
        <v>564</v>
      </c>
      <c r="D1113" s="28" t="s">
        <v>44</v>
      </c>
      <c r="E1113" s="29">
        <v>90</v>
      </c>
      <c r="G1113" s="59">
        <v>0</v>
      </c>
      <c r="H1113" s="60">
        <v>400</v>
      </c>
      <c r="I1113" s="32"/>
      <c r="J1113" s="33">
        <f t="shared" si="118"/>
        <v>0</v>
      </c>
      <c r="K1113" s="61">
        <f t="shared" si="119"/>
        <v>36000</v>
      </c>
    </row>
    <row r="1114" spans="1:11" x14ac:dyDescent="0.2">
      <c r="A1114" s="19"/>
      <c r="B1114" s="20"/>
      <c r="C1114" s="8"/>
      <c r="D1114" s="28"/>
      <c r="E1114" s="26"/>
      <c r="G1114" s="59">
        <v>0</v>
      </c>
      <c r="H1114" s="60">
        <v>0</v>
      </c>
      <c r="I1114" s="32"/>
      <c r="J1114" s="33"/>
      <c r="K1114" s="61"/>
    </row>
    <row r="1115" spans="1:11" x14ac:dyDescent="0.2">
      <c r="A1115" s="19"/>
      <c r="B1115" s="20"/>
      <c r="C1115" s="8"/>
      <c r="D1115" s="28"/>
      <c r="E1115" s="26"/>
      <c r="G1115" s="59">
        <v>0</v>
      </c>
      <c r="H1115" s="60">
        <v>0</v>
      </c>
      <c r="I1115" s="32"/>
      <c r="J1115" s="33"/>
      <c r="K1115" s="61"/>
    </row>
    <row r="1116" spans="1:11" x14ac:dyDescent="0.2">
      <c r="A1116" s="17" t="s">
        <v>567</v>
      </c>
      <c r="B1116" s="20"/>
      <c r="C1116" s="24" t="s">
        <v>586</v>
      </c>
      <c r="D1116" s="28"/>
      <c r="E1116" s="26"/>
      <c r="G1116" s="59">
        <v>0</v>
      </c>
      <c r="H1116" s="60">
        <v>0</v>
      </c>
      <c r="I1116" s="32"/>
      <c r="J1116" s="64"/>
      <c r="K1116" s="65">
        <f>SUM(J1102:K1115)</f>
        <v>365150</v>
      </c>
    </row>
    <row r="1117" spans="1:11" x14ac:dyDescent="0.2">
      <c r="A1117" s="19"/>
      <c r="B1117" s="20"/>
      <c r="C1117" s="8"/>
      <c r="D1117" s="28"/>
      <c r="E1117" s="29"/>
      <c r="G1117" s="59">
        <v>0</v>
      </c>
      <c r="H1117" s="60">
        <v>0</v>
      </c>
      <c r="I1117" s="32"/>
      <c r="J1117" s="33"/>
      <c r="K1117" s="61"/>
    </row>
    <row r="1118" spans="1:11" x14ac:dyDescent="0.2">
      <c r="A1118" s="19"/>
      <c r="B1118" s="20"/>
      <c r="C1118" s="8"/>
      <c r="D1118" s="28"/>
      <c r="E1118" s="29"/>
      <c r="G1118" s="59">
        <v>0</v>
      </c>
      <c r="H1118" s="60">
        <v>0</v>
      </c>
      <c r="I1118" s="32"/>
      <c r="J1118" s="33"/>
      <c r="K1118" s="61"/>
    </row>
    <row r="1119" spans="1:11" x14ac:dyDescent="0.2">
      <c r="A1119" s="19"/>
      <c r="B1119" s="20"/>
      <c r="C1119" s="8"/>
      <c r="D1119" s="28"/>
      <c r="E1119" s="29"/>
      <c r="G1119" s="59">
        <v>0</v>
      </c>
      <c r="H1119" s="60">
        <v>0</v>
      </c>
      <c r="I1119" s="32"/>
      <c r="J1119" s="33"/>
      <c r="K1119" s="61"/>
    </row>
    <row r="1120" spans="1:11" x14ac:dyDescent="0.2">
      <c r="A1120" s="19"/>
      <c r="B1120" s="20"/>
      <c r="C1120" s="8"/>
      <c r="D1120" s="28"/>
      <c r="E1120" s="29"/>
      <c r="G1120" s="59">
        <v>0</v>
      </c>
      <c r="H1120" s="60">
        <v>0</v>
      </c>
      <c r="I1120" s="32"/>
      <c r="J1120" s="33"/>
      <c r="K1120" s="61"/>
    </row>
    <row r="1121" spans="1:11" x14ac:dyDescent="0.2">
      <c r="A1121" s="19"/>
      <c r="B1121" s="20"/>
      <c r="C1121" s="8"/>
      <c r="D1121" s="28"/>
      <c r="E1121" s="29"/>
      <c r="G1121" s="59">
        <v>0</v>
      </c>
      <c r="H1121" s="60">
        <v>0</v>
      </c>
      <c r="I1121" s="32"/>
      <c r="J1121" s="33"/>
      <c r="K1121" s="61"/>
    </row>
    <row r="1122" spans="1:11" x14ac:dyDescent="0.2">
      <c r="A1122" s="19"/>
      <c r="B1122" s="20"/>
      <c r="C1122" s="8"/>
      <c r="D1122" s="28"/>
      <c r="E1122" s="29"/>
      <c r="G1122" s="59">
        <v>0</v>
      </c>
      <c r="H1122" s="60">
        <v>0</v>
      </c>
      <c r="I1122" s="32"/>
      <c r="J1122" s="33"/>
      <c r="K1122" s="61"/>
    </row>
    <row r="1123" spans="1:11" x14ac:dyDescent="0.2">
      <c r="A1123" s="19"/>
      <c r="B1123" s="20"/>
      <c r="C1123" s="8"/>
      <c r="D1123" s="28"/>
      <c r="E1123" s="29"/>
      <c r="G1123" s="59">
        <v>0</v>
      </c>
      <c r="H1123" s="60">
        <v>0</v>
      </c>
      <c r="I1123" s="32"/>
      <c r="J1123" s="33"/>
      <c r="K1123" s="61"/>
    </row>
    <row r="1124" spans="1:11" x14ac:dyDescent="0.2">
      <c r="A1124" s="19"/>
      <c r="B1124" s="20"/>
      <c r="C1124" s="8"/>
      <c r="D1124" s="28"/>
      <c r="E1124" s="29"/>
      <c r="G1124" s="59">
        <v>0</v>
      </c>
      <c r="H1124" s="60">
        <v>0</v>
      </c>
      <c r="I1124" s="32"/>
      <c r="J1124" s="33"/>
      <c r="K1124" s="61"/>
    </row>
    <row r="1125" spans="1:11" x14ac:dyDescent="0.2">
      <c r="A1125" s="19"/>
      <c r="B1125" s="20"/>
      <c r="C1125" s="8"/>
      <c r="D1125" s="28"/>
      <c r="E1125" s="29"/>
      <c r="G1125" s="59">
        <v>0</v>
      </c>
      <c r="H1125" s="60">
        <v>0</v>
      </c>
      <c r="I1125" s="32"/>
      <c r="J1125" s="33"/>
      <c r="K1125" s="61"/>
    </row>
    <row r="1126" spans="1:11" x14ac:dyDescent="0.2">
      <c r="A1126" s="19"/>
      <c r="B1126" s="20"/>
      <c r="C1126" s="8"/>
      <c r="D1126" s="28"/>
      <c r="E1126" s="29"/>
      <c r="G1126" s="59">
        <v>0</v>
      </c>
      <c r="H1126" s="60">
        <v>0</v>
      </c>
      <c r="I1126" s="32"/>
      <c r="J1126" s="33"/>
      <c r="K1126" s="61"/>
    </row>
    <row r="1127" spans="1:11" x14ac:dyDescent="0.2">
      <c r="A1127" s="19"/>
      <c r="B1127" s="20"/>
      <c r="C1127" s="8"/>
      <c r="D1127" s="28"/>
      <c r="E1127" s="29"/>
      <c r="G1127" s="59">
        <v>0</v>
      </c>
      <c r="H1127" s="60">
        <v>0</v>
      </c>
      <c r="I1127" s="32"/>
      <c r="J1127" s="33"/>
      <c r="K1127" s="61"/>
    </row>
    <row r="1128" spans="1:11" x14ac:dyDescent="0.2">
      <c r="A1128" s="19"/>
      <c r="B1128" s="20"/>
      <c r="C1128" s="8"/>
      <c r="D1128" s="28"/>
      <c r="E1128" s="29"/>
      <c r="G1128" s="59">
        <v>0</v>
      </c>
      <c r="H1128" s="60">
        <v>0</v>
      </c>
      <c r="I1128" s="32"/>
      <c r="J1128" s="33"/>
      <c r="K1128" s="61"/>
    </row>
    <row r="1129" spans="1:11" x14ac:dyDescent="0.2">
      <c r="A1129" s="19"/>
      <c r="B1129" s="20"/>
      <c r="C1129" s="8"/>
      <c r="D1129" s="28"/>
      <c r="E1129" s="29"/>
      <c r="G1129" s="59">
        <v>0</v>
      </c>
      <c r="H1129" s="60">
        <v>0</v>
      </c>
      <c r="I1129" s="32"/>
      <c r="J1129" s="33"/>
      <c r="K1129" s="61"/>
    </row>
    <row r="1130" spans="1:11" x14ac:dyDescent="0.2">
      <c r="A1130" s="19"/>
      <c r="B1130" s="20"/>
      <c r="C1130" s="8"/>
      <c r="D1130" s="28"/>
      <c r="E1130" s="29"/>
      <c r="G1130" s="59">
        <v>0</v>
      </c>
      <c r="H1130" s="60">
        <v>0</v>
      </c>
      <c r="I1130" s="32"/>
      <c r="J1130" s="33"/>
      <c r="K1130" s="61"/>
    </row>
    <row r="1131" spans="1:11" x14ac:dyDescent="0.2">
      <c r="A1131" s="19"/>
      <c r="B1131" s="20"/>
      <c r="C1131" s="24" t="s">
        <v>141</v>
      </c>
      <c r="D1131" s="28"/>
      <c r="E1131" s="26"/>
      <c r="G1131" s="59">
        <v>0</v>
      </c>
      <c r="H1131" s="60">
        <v>0</v>
      </c>
      <c r="I1131" s="32"/>
      <c r="J1131" s="33"/>
      <c r="K1131" s="61"/>
    </row>
    <row r="1132" spans="1:11" x14ac:dyDescent="0.2">
      <c r="A1132" s="17"/>
      <c r="B1132" s="18"/>
      <c r="C1132" s="24"/>
      <c r="D1132" s="28"/>
      <c r="E1132" s="26"/>
      <c r="G1132" s="59">
        <v>0</v>
      </c>
      <c r="H1132" s="60">
        <v>0</v>
      </c>
      <c r="I1132" s="32"/>
      <c r="J1132" s="33"/>
      <c r="K1132" s="58"/>
    </row>
    <row r="1133" spans="1:11" x14ac:dyDescent="0.2">
      <c r="A1133" s="17"/>
      <c r="B1133" s="18"/>
      <c r="C1133" s="24"/>
      <c r="D1133" s="28"/>
      <c r="E1133" s="26"/>
      <c r="G1133" s="59">
        <v>0</v>
      </c>
      <c r="H1133" s="60">
        <v>0</v>
      </c>
      <c r="I1133" s="32"/>
      <c r="J1133" s="33"/>
      <c r="K1133" s="58"/>
    </row>
    <row r="1134" spans="1:11" x14ac:dyDescent="0.2">
      <c r="A1134" s="17" t="s">
        <v>6</v>
      </c>
      <c r="B1134" s="18"/>
      <c r="C1134" s="24" t="s">
        <v>143</v>
      </c>
      <c r="D1134" s="28"/>
      <c r="E1134" s="26"/>
      <c r="G1134" s="59">
        <v>0</v>
      </c>
      <c r="H1134" s="60">
        <v>0</v>
      </c>
      <c r="I1134" s="32"/>
      <c r="J1134" s="33"/>
      <c r="K1134" s="61">
        <f>K35</f>
        <v>23494.924999999999</v>
      </c>
    </row>
    <row r="1135" spans="1:11" x14ac:dyDescent="0.2">
      <c r="A1135" s="17" t="s">
        <v>7</v>
      </c>
      <c r="B1135" s="18"/>
      <c r="C1135" s="24" t="s">
        <v>34</v>
      </c>
      <c r="D1135" s="28"/>
      <c r="E1135" s="26"/>
      <c r="G1135" s="59">
        <v>0</v>
      </c>
      <c r="H1135" s="60">
        <v>0</v>
      </c>
      <c r="I1135" s="32"/>
      <c r="J1135" s="33"/>
      <c r="K1135" s="61">
        <f>K72</f>
        <v>74792.290999999997</v>
      </c>
    </row>
    <row r="1136" spans="1:11" x14ac:dyDescent="0.2">
      <c r="A1136" s="17" t="s">
        <v>14</v>
      </c>
      <c r="B1136" s="18"/>
      <c r="C1136" s="24" t="s">
        <v>49</v>
      </c>
      <c r="D1136" s="28"/>
      <c r="E1136" s="26"/>
      <c r="G1136" s="59">
        <v>0</v>
      </c>
      <c r="H1136" s="60">
        <v>0</v>
      </c>
      <c r="I1136" s="32"/>
      <c r="J1136" s="33"/>
      <c r="K1136" s="61">
        <f>K133</f>
        <v>4402644.3000000007</v>
      </c>
    </row>
    <row r="1137" spans="1:11" ht="38.25" x14ac:dyDescent="0.2">
      <c r="A1137" s="17" t="s">
        <v>15</v>
      </c>
      <c r="B1137" s="18"/>
      <c r="C1137" s="24" t="s">
        <v>634</v>
      </c>
      <c r="D1137" s="28"/>
      <c r="E1137" s="26"/>
      <c r="G1137" s="59">
        <v>0</v>
      </c>
      <c r="H1137" s="60">
        <v>0</v>
      </c>
      <c r="I1137" s="32"/>
      <c r="J1137" s="33"/>
      <c r="K1137" s="61">
        <f>K229</f>
        <v>529638.82250000001</v>
      </c>
    </row>
    <row r="1138" spans="1:11" ht="25.5" x14ac:dyDescent="0.2">
      <c r="A1138" s="17" t="s">
        <v>16</v>
      </c>
      <c r="B1138" s="18"/>
      <c r="C1138" s="24" t="s">
        <v>638</v>
      </c>
      <c r="D1138" s="28"/>
      <c r="E1138" s="26"/>
      <c r="G1138" s="59">
        <v>0</v>
      </c>
      <c r="H1138" s="60">
        <v>0</v>
      </c>
      <c r="I1138" s="32"/>
      <c r="J1138" s="33"/>
      <c r="K1138" s="61">
        <f>K300</f>
        <v>3973355.7250000001</v>
      </c>
    </row>
    <row r="1139" spans="1:11" x14ac:dyDescent="0.2">
      <c r="A1139" s="17" t="s">
        <v>17</v>
      </c>
      <c r="B1139" s="18"/>
      <c r="C1139" s="24" t="s">
        <v>305</v>
      </c>
      <c r="D1139" s="28"/>
      <c r="E1139" s="26"/>
      <c r="G1139" s="59">
        <v>0</v>
      </c>
      <c r="H1139" s="60">
        <v>0</v>
      </c>
      <c r="I1139" s="32"/>
      <c r="J1139" s="33"/>
      <c r="K1139" s="61">
        <f>K387</f>
        <v>758106.11000000022</v>
      </c>
    </row>
    <row r="1140" spans="1:11" x14ac:dyDescent="0.2">
      <c r="A1140" s="17" t="s">
        <v>18</v>
      </c>
      <c r="B1140" s="18"/>
      <c r="C1140" s="24" t="s">
        <v>306</v>
      </c>
      <c r="D1140" s="28"/>
      <c r="E1140" s="26"/>
      <c r="G1140" s="59">
        <v>0</v>
      </c>
      <c r="H1140" s="60">
        <v>0</v>
      </c>
      <c r="I1140" s="32"/>
      <c r="J1140" s="33"/>
      <c r="K1140" s="61">
        <f>K478</f>
        <v>688808.44999999972</v>
      </c>
    </row>
    <row r="1141" spans="1:11" x14ac:dyDescent="0.2">
      <c r="A1141" s="17" t="s">
        <v>19</v>
      </c>
      <c r="B1141" s="18"/>
      <c r="C1141" s="24" t="s">
        <v>309</v>
      </c>
      <c r="D1141" s="28"/>
      <c r="E1141" s="26"/>
      <c r="G1141" s="59">
        <v>0</v>
      </c>
      <c r="H1141" s="60">
        <v>0</v>
      </c>
      <c r="I1141" s="32"/>
      <c r="J1141" s="33"/>
      <c r="K1141" s="61">
        <f>K586</f>
        <v>1174354.8049999999</v>
      </c>
    </row>
    <row r="1142" spans="1:11" x14ac:dyDescent="0.2">
      <c r="A1142" s="17" t="s">
        <v>20</v>
      </c>
      <c r="B1142" s="18"/>
      <c r="C1142" s="24" t="s">
        <v>310</v>
      </c>
      <c r="D1142" s="28"/>
      <c r="E1142" s="26"/>
      <c r="G1142" s="59">
        <v>0</v>
      </c>
      <c r="H1142" s="60">
        <v>0</v>
      </c>
      <c r="I1142" s="32"/>
      <c r="J1142" s="33"/>
      <c r="K1142" s="61">
        <f>K698</f>
        <v>925514.85999999964</v>
      </c>
    </row>
    <row r="1143" spans="1:11" x14ac:dyDescent="0.2">
      <c r="A1143" s="17" t="s">
        <v>23</v>
      </c>
      <c r="B1143" s="18"/>
      <c r="C1143" s="24" t="s">
        <v>311</v>
      </c>
      <c r="D1143" s="28"/>
      <c r="E1143" s="26"/>
      <c r="G1143" s="59">
        <v>0</v>
      </c>
      <c r="H1143" s="60">
        <v>0</v>
      </c>
      <c r="I1143" s="32"/>
      <c r="J1143" s="33"/>
      <c r="K1143" s="61">
        <f>K790</f>
        <v>1089375.1500000001</v>
      </c>
    </row>
    <row r="1144" spans="1:11" x14ac:dyDescent="0.2">
      <c r="A1144" s="17" t="s">
        <v>24</v>
      </c>
      <c r="B1144" s="18"/>
      <c r="C1144" s="24" t="s">
        <v>312</v>
      </c>
      <c r="D1144" s="28"/>
      <c r="E1144" s="26"/>
      <c r="G1144" s="59">
        <v>0</v>
      </c>
      <c r="H1144" s="60">
        <v>0</v>
      </c>
      <c r="I1144" s="32"/>
      <c r="J1144" s="33"/>
      <c r="K1144" s="61">
        <f>K910</f>
        <v>1096561.875</v>
      </c>
    </row>
    <row r="1145" spans="1:11" x14ac:dyDescent="0.2">
      <c r="A1145" s="17" t="s">
        <v>470</v>
      </c>
      <c r="B1145" s="18"/>
      <c r="C1145" s="24" t="s">
        <v>525</v>
      </c>
      <c r="D1145" s="28"/>
      <c r="E1145" s="26"/>
      <c r="G1145" s="59">
        <v>0</v>
      </c>
      <c r="H1145" s="60">
        <v>0</v>
      </c>
      <c r="I1145" s="32"/>
      <c r="J1145" s="33"/>
      <c r="K1145" s="61">
        <f>K1018</f>
        <v>263506.15000000002</v>
      </c>
    </row>
    <row r="1146" spans="1:11" x14ac:dyDescent="0.2">
      <c r="A1146" s="17" t="s">
        <v>557</v>
      </c>
      <c r="B1146" s="18"/>
      <c r="C1146" s="24" t="s">
        <v>572</v>
      </c>
      <c r="D1146" s="28"/>
      <c r="E1146" s="26"/>
      <c r="G1146" s="59">
        <v>0</v>
      </c>
      <c r="H1146" s="60">
        <v>0</v>
      </c>
      <c r="I1146" s="32"/>
      <c r="J1146" s="33"/>
      <c r="K1146" s="61">
        <f>K1065</f>
        <v>333373.25</v>
      </c>
    </row>
    <row r="1147" spans="1:11" x14ac:dyDescent="0.2">
      <c r="A1147" s="17" t="s">
        <v>565</v>
      </c>
      <c r="B1147" s="18"/>
      <c r="C1147" s="24" t="s">
        <v>591</v>
      </c>
      <c r="D1147" s="28"/>
      <c r="E1147" s="26"/>
      <c r="G1147" s="59">
        <v>0</v>
      </c>
      <c r="H1147" s="60">
        <v>0</v>
      </c>
      <c r="I1147" s="32"/>
      <c r="J1147" s="33"/>
      <c r="K1147" s="61">
        <f>K1087</f>
        <v>58471.1</v>
      </c>
    </row>
    <row r="1148" spans="1:11" x14ac:dyDescent="0.2">
      <c r="A1148" s="17" t="s">
        <v>567</v>
      </c>
      <c r="B1148" s="18"/>
      <c r="C1148" s="24" t="s">
        <v>142</v>
      </c>
      <c r="D1148" s="28"/>
      <c r="E1148" s="26"/>
      <c r="G1148" s="59">
        <v>0</v>
      </c>
      <c r="H1148" s="60">
        <v>0</v>
      </c>
      <c r="I1148" s="32"/>
      <c r="J1148" s="33"/>
      <c r="K1148" s="61">
        <f>K1116</f>
        <v>365150</v>
      </c>
    </row>
    <row r="1149" spans="1:11" ht="25.5" x14ac:dyDescent="0.2">
      <c r="A1149" s="17" t="s">
        <v>592</v>
      </c>
      <c r="B1149" s="18"/>
      <c r="C1149" s="24" t="s">
        <v>568</v>
      </c>
      <c r="D1149" s="28"/>
      <c r="E1149" s="26"/>
      <c r="G1149" s="59">
        <v>0</v>
      </c>
      <c r="H1149" s="60">
        <v>0</v>
      </c>
      <c r="I1149" s="32"/>
      <c r="J1149" s="33"/>
      <c r="K1149" s="61">
        <v>148950</v>
      </c>
    </row>
    <row r="1150" spans="1:11" x14ac:dyDescent="0.2">
      <c r="A1150" s="17" t="s">
        <v>593</v>
      </c>
      <c r="B1150" s="18"/>
      <c r="C1150" s="24" t="s">
        <v>566</v>
      </c>
      <c r="D1150" s="28" t="s">
        <v>44</v>
      </c>
      <c r="E1150" s="26">
        <v>90</v>
      </c>
      <c r="G1150" s="59">
        <v>0</v>
      </c>
      <c r="H1150" s="60">
        <v>400</v>
      </c>
      <c r="I1150" s="32"/>
      <c r="J1150" s="33">
        <f>E1150*G1150</f>
        <v>0</v>
      </c>
      <c r="K1150" s="61">
        <f>E1150*H1150</f>
        <v>36000</v>
      </c>
    </row>
    <row r="1151" spans="1:11" x14ac:dyDescent="0.2">
      <c r="A1151" s="17"/>
      <c r="B1151" s="18"/>
      <c r="C1151" s="24"/>
      <c r="D1151" s="28"/>
      <c r="E1151" s="26"/>
      <c r="G1151" s="68"/>
      <c r="H1151" s="69"/>
      <c r="I1151" s="32"/>
      <c r="J1151" s="33"/>
      <c r="K1151" s="61"/>
    </row>
    <row r="1152" spans="1:11" x14ac:dyDescent="0.2">
      <c r="A1152" s="17"/>
      <c r="B1152" s="18"/>
      <c r="C1152" s="24"/>
      <c r="D1152" s="28"/>
      <c r="E1152" s="26"/>
      <c r="G1152" s="55"/>
      <c r="H1152" s="56"/>
      <c r="I1152" s="32"/>
      <c r="J1152" s="33"/>
      <c r="K1152" s="58"/>
    </row>
    <row r="1153" spans="1:11" ht="25.5" x14ac:dyDescent="0.2">
      <c r="A1153" s="17"/>
      <c r="B1153" s="18"/>
      <c r="C1153" s="24" t="s">
        <v>437</v>
      </c>
      <c r="D1153" s="28"/>
      <c r="E1153" s="26"/>
      <c r="G1153" s="55"/>
      <c r="H1153" s="56"/>
      <c r="I1153" s="32"/>
      <c r="J1153" s="33"/>
      <c r="K1153" s="65">
        <f>SUM(K1134:K1152)</f>
        <v>15942097.813499998</v>
      </c>
    </row>
    <row r="1154" spans="1:11" x14ac:dyDescent="0.2">
      <c r="A1154" s="19"/>
      <c r="B1154" s="20"/>
      <c r="C1154" s="8"/>
      <c r="D1154" s="28"/>
      <c r="E1154" s="26"/>
      <c r="G1154" s="59"/>
      <c r="H1154" s="60"/>
      <c r="I1154" s="32"/>
      <c r="J1154" s="33"/>
      <c r="K1154" s="61"/>
    </row>
    <row r="1155" spans="1:11" x14ac:dyDescent="0.2">
      <c r="A1155" s="19"/>
      <c r="B1155" s="20"/>
      <c r="C1155" s="8"/>
      <c r="D1155" s="28"/>
      <c r="E1155" s="26"/>
      <c r="G1155" s="59"/>
      <c r="H1155" s="60"/>
      <c r="I1155" s="32"/>
      <c r="J1155" s="33"/>
      <c r="K1155" s="61"/>
    </row>
    <row r="1156" spans="1:11" x14ac:dyDescent="0.2">
      <c r="A1156" s="19"/>
      <c r="B1156" s="20"/>
      <c r="C1156" s="8"/>
      <c r="D1156" s="28"/>
      <c r="E1156" s="26"/>
      <c r="G1156" s="59"/>
      <c r="H1156" s="60"/>
      <c r="I1156" s="32"/>
      <c r="J1156" s="33"/>
      <c r="K1156" s="61"/>
    </row>
  </sheetData>
  <autoFilter ref="C1:C1156"/>
  <mergeCells count="13">
    <mergeCell ref="C14:E18"/>
    <mergeCell ref="A10:B11"/>
    <mergeCell ref="A6:A7"/>
    <mergeCell ref="C6:E7"/>
    <mergeCell ref="E10:E11"/>
    <mergeCell ref="C10:C11"/>
    <mergeCell ref="G10:H10"/>
    <mergeCell ref="J10:K10"/>
    <mergeCell ref="A4:C4"/>
    <mergeCell ref="C1:E1"/>
    <mergeCell ref="H1:K1"/>
    <mergeCell ref="G6:G7"/>
    <mergeCell ref="H6:K7"/>
  </mergeCells>
  <phoneticPr fontId="0" type="noConversion"/>
  <pageMargins left="0.43307086614173229" right="0.43307086614173229" top="0.6692913385826772" bottom="0.47244094488188981" header="0.51181102362204722" footer="0.31496062992125984"/>
  <pageSetup paperSize="9" firstPageNumber="2" orientation="landscape" useFirstPageNumber="1" r:id="rId1"/>
  <headerFooter alignWithMargins="0">
    <oddFooter>&amp;R&amp;8strana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List1!Názvy_tisku</vt:lpstr>
      <vt:lpstr>List1!Oblast_tisku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Jaromír Achilis</dc:creator>
  <cp:lastModifiedBy>Tomas Weiss</cp:lastModifiedBy>
  <cp:lastPrinted>2016-12-19T07:53:45Z</cp:lastPrinted>
  <dcterms:created xsi:type="dcterms:W3CDTF">2001-02-26T09:37:52Z</dcterms:created>
  <dcterms:modified xsi:type="dcterms:W3CDTF">2016-12-19T07:57:55Z</dcterms:modified>
</cp:coreProperties>
</file>