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COVID_přístroje\nove_od_12_2021\Fresenius_doplnění\"/>
    </mc:Choice>
  </mc:AlternateContent>
  <xr:revisionPtr revIDLastSave="0" documentId="8_{164C439E-9124-48D3-B5A3-868BFE06C36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resenius-cenik (6)" sheetId="2" r:id="rId1"/>
  </sheets>
  <calcPr calcId="191029"/>
</workbook>
</file>

<file path=xl/calcChain.xml><?xml version="1.0" encoding="utf-8"?>
<calcChain xmlns="http://schemas.openxmlformats.org/spreadsheetml/2006/main">
  <c r="H15" i="2" l="1"/>
  <c r="I15" i="2" s="1"/>
  <c r="H14" i="2"/>
  <c r="I14" i="2" s="1"/>
  <c r="I16" i="2" l="1"/>
  <c r="H16" i="2"/>
  <c r="G15" i="2"/>
  <c r="G14" i="2" l="1"/>
</calcChain>
</file>

<file path=xl/sharedStrings.xml><?xml version="1.0" encoding="utf-8"?>
<sst xmlns="http://schemas.openxmlformats.org/spreadsheetml/2006/main" count="26" uniqueCount="26">
  <si>
    <t>Cena/KS</t>
  </si>
  <si>
    <t>Kód</t>
  </si>
  <si>
    <t>Počet kusů</t>
  </si>
  <si>
    <t>Odběratel:</t>
  </si>
  <si>
    <t>Fresenius Kabi s.r.o.</t>
  </si>
  <si>
    <t>Jana Grygarová Zenzingerová</t>
  </si>
  <si>
    <t>Product Specialist- Medical Devices</t>
  </si>
  <si>
    <t>CENOVÁ NABÍDKA</t>
  </si>
  <si>
    <t>Vážení obchodní přátelé, děkujeme za zájem o náš sortiment.</t>
  </si>
  <si>
    <r>
      <t>M </t>
    </r>
    <r>
      <rPr>
        <u/>
        <sz val="8"/>
        <rFont val="Verdana"/>
        <family val="2"/>
        <charset val="238"/>
      </rPr>
      <t>+420731454478 </t>
    </r>
  </si>
  <si>
    <t>Na základě dlouholetých obchodních vztahů Vám zasíláme cenovou nabídku na uvedené zboží.</t>
  </si>
  <si>
    <t>Fakultní nemocnice Olomouc</t>
  </si>
  <si>
    <t>I. P. Pavlova 185/6, Olomouc 779 00</t>
  </si>
  <si>
    <t>Název produktu</t>
  </si>
  <si>
    <t>Zákaznická cena bez DPH/ks</t>
  </si>
  <si>
    <t>Zákaznická cena s DPH/ks</t>
  </si>
  <si>
    <t>Cena celkem bez DPH</t>
  </si>
  <si>
    <t>Cena celkem s DPH</t>
  </si>
  <si>
    <t>CELKEM</t>
  </si>
  <si>
    <t>Součástí dodávky jsou přívodní kabely ke všem přístrojům.</t>
  </si>
  <si>
    <t>Agilia VP MC CZ</t>
  </si>
  <si>
    <t>Z019646</t>
  </si>
  <si>
    <t>Link Agilia 4+</t>
  </si>
  <si>
    <t>Z074620</t>
  </si>
  <si>
    <t xml:space="preserve">Dne 2. 12. 2021 zpracovala: </t>
  </si>
  <si>
    <t>Platnost nabídky do 28.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</si>
</sst>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3"/>
      <name val="Verdana"/>
      <family val="2"/>
      <charset val="238"/>
    </font>
    <font>
      <b/>
      <sz val="12"/>
      <color theme="3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9"/>
      <color theme="3"/>
      <name val="Verdana"/>
      <family val="2"/>
      <charset val="238"/>
    </font>
    <font>
      <b/>
      <sz val="12"/>
      <name val="Verdana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3" tint="0.39997558519241921"/>
      <name val="Verdana"/>
      <family val="2"/>
      <charset val="238"/>
    </font>
    <font>
      <b/>
      <sz val="12"/>
      <color theme="3" tint="0.39997558519241921"/>
      <name val="Calibri"/>
      <family val="2"/>
      <charset val="238"/>
      <scheme val="minor"/>
    </font>
    <font>
      <sz val="8"/>
      <name val="Verdana"/>
      <family val="2"/>
      <charset val="238"/>
    </font>
    <font>
      <sz val="9"/>
      <name val="Verdana"/>
      <family val="2"/>
      <charset val="238"/>
    </font>
    <font>
      <b/>
      <sz val="9"/>
      <color theme="3"/>
      <name val="Calibri"/>
      <family val="2"/>
      <charset val="238"/>
      <scheme val="minor"/>
    </font>
    <font>
      <u/>
      <sz val="9"/>
      <name val="Verdana"/>
      <family val="2"/>
      <charset val="238"/>
    </font>
    <font>
      <b/>
      <sz val="14"/>
      <color theme="4"/>
      <name val="Verdana"/>
      <family val="2"/>
      <charset val="238"/>
    </font>
    <font>
      <sz val="8"/>
      <color rgb="FF5F5F5F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name val="Verdana"/>
      <family val="2"/>
      <charset val="238"/>
    </font>
    <font>
      <b/>
      <sz val="12"/>
      <color rgb="FF444444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4" fillId="0" borderId="0" applyNumberFormat="0" applyFill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/>
    <xf numFmtId="0" fontId="19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left" vertical="top"/>
    </xf>
    <xf numFmtId="0" fontId="29" fillId="0" borderId="0" xfId="0" applyFont="1" applyFill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/>
    <xf numFmtId="0" fontId="29" fillId="0" borderId="0" xfId="0" applyFont="1" applyBorder="1"/>
    <xf numFmtId="0" fontId="29" fillId="0" borderId="0" xfId="0" applyFont="1" applyBorder="1" applyAlignment="1">
      <alignment horizontal="left" wrapText="1"/>
    </xf>
    <xf numFmtId="0" fontId="31" fillId="0" borderId="0" xfId="0" applyFont="1"/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vertical="center"/>
    </xf>
    <xf numFmtId="0" fontId="34" fillId="0" borderId="0" xfId="42" applyAlignment="1">
      <alignment vertical="center"/>
    </xf>
    <xf numFmtId="0" fontId="28" fillId="0" borderId="0" xfId="0" applyFont="1" applyAlignment="1">
      <alignment vertical="center"/>
    </xf>
    <xf numFmtId="0" fontId="36" fillId="0" borderId="0" xfId="0" applyFont="1"/>
    <xf numFmtId="164" fontId="29" fillId="0" borderId="12" xfId="0" applyNumberFormat="1" applyFont="1" applyBorder="1"/>
    <xf numFmtId="164" fontId="29" fillId="0" borderId="13" xfId="0" applyNumberFormat="1" applyFont="1" applyBorder="1"/>
    <xf numFmtId="0" fontId="38" fillId="33" borderId="16" xfId="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wrapText="1"/>
    </xf>
    <xf numFmtId="0" fontId="37" fillId="0" borderId="17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164" fontId="37" fillId="0" borderId="15" xfId="0" applyNumberFormat="1" applyFont="1" applyBorder="1" applyAlignment="1">
      <alignment horizontal="center" vertical="center" wrapText="1"/>
    </xf>
    <xf numFmtId="164" fontId="37" fillId="0" borderId="15" xfId="0" applyNumberFormat="1" applyFont="1" applyBorder="1" applyAlignment="1">
      <alignment horizontal="center" vertical="center"/>
    </xf>
    <xf numFmtId="164" fontId="37" fillId="0" borderId="18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29" fillId="0" borderId="18" xfId="0" applyNumberFormat="1" applyFont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 readingOrder="1"/>
    </xf>
    <xf numFmtId="0" fontId="37" fillId="0" borderId="14" xfId="42" applyFont="1" applyBorder="1" applyAlignment="1">
      <alignment horizontal="center" vertical="center" readingOrder="1"/>
    </xf>
    <xf numFmtId="0" fontId="37" fillId="0" borderId="12" xfId="0" applyFont="1" applyBorder="1" applyAlignment="1">
      <alignment horizontal="center" vertical="center"/>
    </xf>
    <xf numFmtId="164" fontId="37" fillId="0" borderId="12" xfId="0" applyNumberFormat="1" applyFont="1" applyBorder="1" applyAlignment="1">
      <alignment horizontal="center" vertical="center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../MARKETING/LOGO%20FK/FK_Claim_4c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</xdr:colOff>
      <xdr:row>2</xdr:row>
      <xdr:rowOff>30480</xdr:rowOff>
    </xdr:from>
    <xdr:to>
      <xdr:col>7</xdr:col>
      <xdr:colOff>808996</xdr:colOff>
      <xdr:row>5</xdr:row>
      <xdr:rowOff>121920</xdr:rowOff>
    </xdr:to>
    <xdr:pic>
      <xdr:nvPicPr>
        <xdr:cNvPr id="2049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3129" y="30480"/>
          <a:ext cx="1700917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0"/>
  <sheetViews>
    <sheetView showGridLines="0" tabSelected="1" topLeftCell="A4" workbookViewId="0">
      <selection activeCell="C15" sqref="C15"/>
    </sheetView>
  </sheetViews>
  <sheetFormatPr defaultColWidth="8.85546875" defaultRowHeight="15" x14ac:dyDescent="0.25"/>
  <cols>
    <col min="1" max="1" width="8.85546875" style="6"/>
    <col min="2" max="2" width="15.28515625" style="6" customWidth="1"/>
    <col min="3" max="3" width="38.5703125" style="6" customWidth="1"/>
    <col min="4" max="4" width="14.5703125" style="6" customWidth="1"/>
    <col min="5" max="5" width="15.140625" style="6" customWidth="1"/>
    <col min="6" max="6" width="13.42578125" style="6" hidden="1" customWidth="1"/>
    <col min="7" max="7" width="13.42578125" style="6" customWidth="1"/>
    <col min="8" max="8" width="14.7109375" style="6" customWidth="1"/>
    <col min="9" max="9" width="15.42578125" style="6" customWidth="1"/>
    <col min="10" max="16384" width="8.85546875" style="6"/>
  </cols>
  <sheetData>
    <row r="3" spans="2:9" s="4" customFormat="1" ht="17.45" customHeight="1" x14ac:dyDescent="0.25">
      <c r="B3" s="1"/>
      <c r="C3" s="2"/>
      <c r="D3" s="2"/>
      <c r="E3" s="2"/>
      <c r="F3" s="3"/>
      <c r="G3" s="2"/>
    </row>
    <row r="4" spans="2:9" s="4" customFormat="1" ht="17.45" customHeight="1" x14ac:dyDescent="0.25">
      <c r="B4" s="24" t="s">
        <v>7</v>
      </c>
      <c r="C4" s="14"/>
      <c r="D4" s="14"/>
      <c r="E4" s="14"/>
      <c r="F4" s="3"/>
      <c r="G4" s="2"/>
    </row>
    <row r="5" spans="2:9" s="4" customFormat="1" ht="17.45" customHeight="1" x14ac:dyDescent="0.25">
      <c r="B5" s="13"/>
      <c r="C5" s="14"/>
      <c r="D5" s="14"/>
      <c r="E5" s="14"/>
      <c r="F5" s="3"/>
      <c r="G5" s="2"/>
    </row>
    <row r="6" spans="2:9" s="4" customFormat="1" ht="17.45" customHeight="1" x14ac:dyDescent="0.25">
      <c r="B6" s="13"/>
      <c r="C6" s="14"/>
      <c r="D6" s="14"/>
      <c r="E6" s="14"/>
      <c r="F6" s="3"/>
      <c r="G6" s="2"/>
    </row>
    <row r="7" spans="2:9" s="4" customFormat="1" ht="14.45" customHeight="1" x14ac:dyDescent="0.25">
      <c r="B7" s="9" t="s">
        <v>3</v>
      </c>
      <c r="C7" s="11" t="s">
        <v>11</v>
      </c>
      <c r="D7" s="11"/>
      <c r="E7" s="10"/>
      <c r="F7" s="2"/>
      <c r="G7" s="2"/>
    </row>
    <row r="8" spans="2:9" s="4" customFormat="1" ht="32.25" customHeight="1" x14ac:dyDescent="0.25">
      <c r="B8" s="12"/>
      <c r="C8" s="28" t="s">
        <v>12</v>
      </c>
      <c r="D8" s="28"/>
      <c r="E8" s="12"/>
      <c r="F8" s="5"/>
      <c r="G8" s="5"/>
    </row>
    <row r="9" spans="2:9" s="4" customFormat="1" ht="32.25" customHeight="1" x14ac:dyDescent="0.25">
      <c r="B9" s="16"/>
      <c r="C9" s="15"/>
      <c r="D9" s="15"/>
      <c r="E9" s="16"/>
      <c r="F9" s="5"/>
      <c r="G9" s="5"/>
    </row>
    <row r="10" spans="2:9" s="4" customFormat="1" ht="20.25" customHeight="1" x14ac:dyDescent="0.25">
      <c r="B10" s="17" t="s">
        <v>8</v>
      </c>
      <c r="C10" s="18"/>
      <c r="D10" s="18"/>
      <c r="E10" s="19"/>
      <c r="F10" s="19"/>
      <c r="G10" s="19"/>
    </row>
    <row r="11" spans="2:9" s="4" customFormat="1" ht="20.25" customHeight="1" x14ac:dyDescent="0.25">
      <c r="B11" s="17" t="s">
        <v>10</v>
      </c>
      <c r="C11" s="18"/>
      <c r="D11" s="18"/>
      <c r="E11" s="19"/>
      <c r="F11" s="19"/>
      <c r="G11" s="19"/>
    </row>
    <row r="12" spans="2:9" ht="15.75" thickBot="1" x14ac:dyDescent="0.3">
      <c r="B12" s="8"/>
      <c r="C12" s="8"/>
      <c r="D12" s="8"/>
      <c r="E12" s="8"/>
      <c r="F12" s="8"/>
      <c r="G12" s="8"/>
    </row>
    <row r="13" spans="2:9" ht="45" x14ac:dyDescent="0.25">
      <c r="B13" s="31" t="s">
        <v>1</v>
      </c>
      <c r="C13" s="32" t="s">
        <v>13</v>
      </c>
      <c r="D13" s="32" t="s">
        <v>2</v>
      </c>
      <c r="E13" s="32" t="s">
        <v>14</v>
      </c>
      <c r="F13" s="32" t="s">
        <v>0</v>
      </c>
      <c r="G13" s="32" t="s">
        <v>15</v>
      </c>
      <c r="H13" s="33" t="s">
        <v>16</v>
      </c>
      <c r="I13" s="34" t="s">
        <v>17</v>
      </c>
    </row>
    <row r="14" spans="2:9" ht="30" customHeight="1" x14ac:dyDescent="0.25">
      <c r="B14" s="35" t="s">
        <v>21</v>
      </c>
      <c r="C14" s="36" t="s">
        <v>20</v>
      </c>
      <c r="D14" s="36">
        <v>25</v>
      </c>
      <c r="E14" s="37">
        <v>28000</v>
      </c>
      <c r="F14" s="37">
        <v>14</v>
      </c>
      <c r="G14" s="37">
        <f>E14*1.21</f>
        <v>33880</v>
      </c>
      <c r="H14" s="38">
        <f>D14*E14</f>
        <v>700000</v>
      </c>
      <c r="I14" s="39">
        <f>H14*1.21</f>
        <v>847000</v>
      </c>
    </row>
    <row r="15" spans="2:9" s="7" customFormat="1" ht="24.75" customHeight="1" x14ac:dyDescent="0.15">
      <c r="B15" s="42" t="s">
        <v>23</v>
      </c>
      <c r="C15" s="36" t="s">
        <v>22</v>
      </c>
      <c r="D15" s="36">
        <v>7</v>
      </c>
      <c r="E15" s="38">
        <v>23000</v>
      </c>
      <c r="F15" s="38"/>
      <c r="G15" s="38">
        <f>E15*1.21</f>
        <v>27830</v>
      </c>
      <c r="H15" s="40">
        <f>D15*E15</f>
        <v>161000</v>
      </c>
      <c r="I15" s="41">
        <f>H15*1.21</f>
        <v>194810</v>
      </c>
    </row>
    <row r="16" spans="2:9" s="7" customFormat="1" ht="24.75" customHeight="1" thickBot="1" x14ac:dyDescent="0.2">
      <c r="B16" s="43"/>
      <c r="C16" s="44" t="s">
        <v>18</v>
      </c>
      <c r="D16" s="44"/>
      <c r="E16" s="45"/>
      <c r="F16" s="45"/>
      <c r="G16" s="45"/>
      <c r="H16" s="29">
        <f>SUM(H14:H15)</f>
        <v>861000</v>
      </c>
      <c r="I16" s="30">
        <f>SUM(I14:I15)</f>
        <v>1041810</v>
      </c>
    </row>
    <row r="17" spans="2:4" s="7" customFormat="1" ht="33.75" customHeight="1" x14ac:dyDescent="0.15">
      <c r="B17" s="20" t="s">
        <v>19</v>
      </c>
      <c r="C17" s="20"/>
      <c r="D17" s="20"/>
    </row>
    <row r="18" spans="2:4" s="7" customFormat="1" ht="33.75" customHeight="1" x14ac:dyDescent="0.15">
      <c r="B18" s="20"/>
      <c r="C18" s="20"/>
      <c r="D18" s="20"/>
    </row>
    <row r="19" spans="2:4" s="7" customFormat="1" ht="11.25" x14ac:dyDescent="0.15">
      <c r="B19" s="20" t="s">
        <v>24</v>
      </c>
      <c r="C19" s="20"/>
      <c r="D19" s="20"/>
    </row>
    <row r="20" spans="2:4" s="7" customFormat="1" ht="11.25" x14ac:dyDescent="0.15">
      <c r="B20" s="20"/>
      <c r="C20" s="20"/>
      <c r="D20" s="20"/>
    </row>
    <row r="21" spans="2:4" s="7" customFormat="1" ht="11.25" x14ac:dyDescent="0.15">
      <c r="B21" s="20" t="s">
        <v>5</v>
      </c>
      <c r="C21" s="20"/>
      <c r="D21" s="20"/>
    </row>
    <row r="22" spans="2:4" s="7" customFormat="1" ht="11.25" x14ac:dyDescent="0.15">
      <c r="B22" s="20" t="s">
        <v>6</v>
      </c>
      <c r="C22" s="27"/>
      <c r="D22" s="27"/>
    </row>
    <row r="23" spans="2:4" s="7" customFormat="1" ht="11.25" x14ac:dyDescent="0.15">
      <c r="B23" s="20" t="s">
        <v>4</v>
      </c>
      <c r="C23" s="25"/>
      <c r="D23" s="25"/>
    </row>
    <row r="24" spans="2:4" s="7" customFormat="1" ht="11.25" x14ac:dyDescent="0.15">
      <c r="B24" s="27" t="s">
        <v>9</v>
      </c>
      <c r="C24" s="25"/>
      <c r="D24" s="25"/>
    </row>
    <row r="25" spans="2:4" s="7" customFormat="1" ht="11.25" x14ac:dyDescent="0.15">
      <c r="B25" s="25"/>
      <c r="C25" s="25"/>
      <c r="D25" s="25"/>
    </row>
    <row r="26" spans="2:4" s="7" customFormat="1" x14ac:dyDescent="0.15">
      <c r="B26" s="21"/>
      <c r="C26" s="26"/>
      <c r="D26" s="26"/>
    </row>
    <row r="27" spans="2:4" s="7" customFormat="1" x14ac:dyDescent="0.15">
      <c r="B27" s="22"/>
      <c r="C27" s="26"/>
      <c r="D27" s="26"/>
    </row>
    <row r="28" spans="2:4" s="7" customFormat="1" ht="11.25" x14ac:dyDescent="0.15">
      <c r="B28" s="20"/>
      <c r="C28" s="20"/>
      <c r="D28" s="20"/>
    </row>
    <row r="29" spans="2:4" s="7" customFormat="1" ht="11.25" x14ac:dyDescent="0.15">
      <c r="B29" s="23" t="s">
        <v>25</v>
      </c>
      <c r="C29" s="20"/>
      <c r="D29" s="20"/>
    </row>
    <row r="30" spans="2:4" s="7" customFormat="1" ht="11.25" x14ac:dyDescent="0.15"/>
  </sheetData>
  <hyperlinks>
    <hyperlink ref="B15" display="Z074620" xr:uid="{D28EC0B8-04C4-4641-AB91-35B80241F40E}"/>
  </hyperlinks>
  <pageMargins left="0.78740157499999996" right="0.78740157499999996" top="0.984251969" bottom="0.984251969" header="0.4921259845" footer="0.49212598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Fresenius-cenik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Prílesan</dc:creator>
  <cp:lastModifiedBy>Uživatel systému Windows</cp:lastModifiedBy>
  <cp:lastPrinted>2016-12-19T22:58:30Z</cp:lastPrinted>
  <dcterms:created xsi:type="dcterms:W3CDTF">2014-12-11T18:04:10Z</dcterms:created>
  <dcterms:modified xsi:type="dcterms:W3CDTF">2021-12-17T07:38:17Z</dcterms:modified>
</cp:coreProperties>
</file>