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průzkum trhu - specifikace" sheetId="2" r:id="rId1"/>
    <sheet name="průzkum trhu - rozpis ce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7" i="2"/>
  <c r="B98" s="1"/>
  <c r="B91"/>
  <c r="I32" i="1" l="1"/>
  <c r="G32"/>
  <c r="E32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<sst xmlns="http://schemas.openxmlformats.org/spreadsheetml/2006/main" count="212" uniqueCount="138">
  <si>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</si>
  <si>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</si>
  <si>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</si>
  <si>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</si>
  <si>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</si>
  <si>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</si>
  <si>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</si>
  <si>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</si>
  <si>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</si>
  <si>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</si>
  <si>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</si>
  <si>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</si>
  <si>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</si>
  <si>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</si>
  <si>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</si>
  <si>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</si>
  <si>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</si>
  <si>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</si>
  <si>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</si>
  <si>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</si>
  <si>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</si>
  <si>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</si>
  <si>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</si>
  <si>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</si>
  <si>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</si>
  <si>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</si>
  <si>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</si>
  <si>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</si>
  <si>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</si>
  <si>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</si>
  <si>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</si>
  <si>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</si>
  <si>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</si>
  <si>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</si>
  <si>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</si>
  <si>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</si>
  <si>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</si>
  <si>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</si>
  <si>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</si>
  <si>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</si>
  <si>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</si>
  <si>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</si>
  <si>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</si>
  <si>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</si>
  <si>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</si>
  <si>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</si>
  <si>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</si>
  <si>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</si>
  <si>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</si>
  <si>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</si>
  <si>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</si>
  <si>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</si>
  <si>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</si>
  <si>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</si>
  <si>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</si>
  <si>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</si>
  <si>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</si>
  <si>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</si>
  <si>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</si>
  <si>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Přístroj</t>
  </si>
  <si>
    <t>Zobrazení</t>
  </si>
  <si>
    <t>Další SW vybavení</t>
  </si>
  <si>
    <t>Sondy</t>
  </si>
  <si>
    <t>Název veřejné zakázky: 4D echokardiografický přístroj</t>
  </si>
  <si>
    <t>cena 1 BTK/rok v Kč bez DPH</t>
  </si>
  <si>
    <t>jiné pravidelné servisní zásahy předepsané výrobcem v Kč bez DPH</t>
  </si>
  <si>
    <t>jednotlivá instruktáž personálu v Kč bez DPH</t>
  </si>
  <si>
    <t>cestovní náklady - paušální sazba v Kč bez DPH</t>
  </si>
  <si>
    <t>hodinová sazba servisního technika v Kč bez DPH</t>
  </si>
  <si>
    <t>ANO</t>
  </si>
  <si>
    <t>Dodávka, instalace, uvedení do provozu 4D echokardiografického UZV přístroje nejvyšší třídy pro KCHR kliniku včetně příslušenství a provedení zaškolení personálu</t>
  </si>
  <si>
    <r>
      <t xml:space="preserve">Plně digitální ultrazvukový nový systém v kardio-vaskulární konfiguraci (kardiologický a vaskulární balík včetně všech měření a kalkulací) </t>
    </r>
    <r>
      <rPr>
        <b/>
        <sz val="10"/>
        <color rgb="FFFF0000"/>
        <rFont val="Calibri"/>
        <family val="2"/>
        <charset val="238"/>
        <scheme val="minor"/>
      </rPr>
      <t/>
    </r>
  </si>
  <si>
    <t>Mobilní přístroj včetně podvozku s transportními kolečky</t>
  </si>
  <si>
    <t>Snadné a intuitivní ovládání, přizpůsobitelné pro různé druhy vyšetření</t>
  </si>
  <si>
    <t>Výškově a stranově stavitelný OLED monitor umístěný na pohyblivém rameni s úhlopříčkou minimálně 22"</t>
  </si>
  <si>
    <t>Výškově i stranově stavitelný ovládací panel s podsvícením aktivních kláves</t>
  </si>
  <si>
    <t>HW textová klávesnice umístěná na ovládacím panelu</t>
  </si>
  <si>
    <r>
      <rPr>
        <b/>
        <sz val="10"/>
        <color theme="1"/>
        <rFont val="Calibri"/>
        <family val="2"/>
        <charset val="238"/>
        <scheme val="minor"/>
      </rPr>
      <t>2D zobrazení</t>
    </r>
    <r>
      <rPr>
        <sz val="10"/>
        <color theme="1"/>
        <rFont val="Calibri"/>
        <family val="2"/>
        <charset val="238"/>
        <scheme val="minor"/>
      </rPr>
      <t xml:space="preserve"> (B – mód) a základních i harmonických frekvencích na všech sondách</t>
    </r>
  </si>
  <si>
    <t>Vysoce kvalitní B – mód vytvářený širokopásmovým zpracováním signálu pracujícím na základních i harmonických frekvencích na všech sondách</t>
  </si>
  <si>
    <r>
      <t>M-mód, anatomický M-mód,</t>
    </r>
    <r>
      <rPr>
        <b/>
        <sz val="10"/>
        <color theme="1"/>
        <rFont val="Calibri"/>
        <family val="2"/>
        <charset val="238"/>
        <scheme val="minor"/>
      </rPr>
      <t xml:space="preserve"> barevný M-mód</t>
    </r>
  </si>
  <si>
    <t xml:space="preserve">PW - pulsní doppler </t>
  </si>
  <si>
    <t>PW - pulsní doppler s vysokou opakovací frekvencí (HPRF)</t>
  </si>
  <si>
    <t>Trapezoidní zobrazení na lineárních sondách</t>
  </si>
  <si>
    <t>THI -(Tissue harmonic imaging)  harmonické zobrazení na všech sondách</t>
  </si>
  <si>
    <r>
      <t xml:space="preserve">Modul pro compaundní (úhlové) zobrazení s možností nastavení minimálně </t>
    </r>
    <r>
      <rPr>
        <b/>
        <sz val="10"/>
        <color theme="1"/>
        <rFont val="Calibri"/>
        <family val="2"/>
        <charset val="238"/>
        <scheme val="minor"/>
      </rPr>
      <t xml:space="preserve">ve čtyřech úrovních </t>
    </r>
    <r>
      <rPr>
        <sz val="10"/>
        <color theme="1"/>
        <rFont val="Calibri"/>
        <family val="2"/>
        <charset val="238"/>
        <scheme val="minor"/>
      </rPr>
      <t>v B obraze i v B obraze s barevným dopplerem</t>
    </r>
  </si>
  <si>
    <t>CW - kontinuální doppler – na všech kardio sondách (detekce a měření toku především v povrchově uložených cévách)</t>
  </si>
  <si>
    <t xml:space="preserve">CFM (Colour Flow Mapping) - Barevné zobrazení (kódování) rychlosti toku krve </t>
  </si>
  <si>
    <t>PDI – (Power Doppler Imaging) - Energetický doppler (ED) [Power Doppler, Power Angio] barevné zobrazení pomocí energetického dopplerovského módu</t>
  </si>
  <si>
    <t>DPD (Directional Power Doppler) - směrový energetický doppler .</t>
  </si>
  <si>
    <t>TDI (Tissue Doppler Imaging),  –  Barevné dopplerovské zobrazení tkání (tkáňový doppler)</t>
  </si>
  <si>
    <t xml:space="preserve">Dynamický tok  (Dynamic Flow, HD Flow, e-Flow,)[B-tok]) Barevné širokopásmové dopplerovské zobrazení krevního průtoku s vysokou rozlišovací schopností a obrazovou rychlostí. Informace o cévní struktuře, perfuzi i typu leze je zobrazena
s vysokým prostorovým, kontrastním i časovým rozlišením. Vyšší obrazová frekvence zajišťuje nejen lepší časové rozlišení ale i lepší poměr signál/šum.
 (zobrazení skutečné cévní struktury bez přebarvených hranic cévních stěn) není myšleno bi-direkcionální power doppler </t>
  </si>
  <si>
    <t>Duplexní zobrazení (2D + PW; 2D + CF) v reálném čase</t>
  </si>
  <si>
    <t>Triplexní zobrazení (2D + PW + CF) v reálném čase</t>
  </si>
  <si>
    <t>Triplexní režim u všech elektronických sond</t>
  </si>
  <si>
    <t>Simultánní duální zobrazení (twin view; color compare mode) s možností rozdělení monitoru na zobrazení B - Modu a B -Modu s CFM) v  reálném čase</t>
  </si>
  <si>
    <t xml:space="preserve">prostorové skládání obrazu z více přijímaných i vysílaných linií, </t>
  </si>
  <si>
    <t>Podpora sond typu matrix (více-elementové sondy s uspořádáním krystalů-piezoelementů v několika řadách nad sebou)</t>
  </si>
  <si>
    <t>Podpora 2D sond typu single crystal</t>
  </si>
  <si>
    <r>
      <t xml:space="preserve">SW pro spolupráci </t>
    </r>
    <r>
      <rPr>
        <b/>
        <sz val="10"/>
        <color theme="1"/>
        <rFont val="Calibri"/>
        <family val="2"/>
        <charset val="238"/>
        <scheme val="minor"/>
      </rPr>
      <t>s matrixovou jícnovou</t>
    </r>
    <r>
      <rPr>
        <sz val="10"/>
        <color theme="1"/>
        <rFont val="Calibri"/>
        <family val="2"/>
        <charset val="238"/>
        <scheme val="minor"/>
      </rPr>
      <t xml:space="preserve"> 3D/4D sondou obsahující kalkulační a zobrazovací balík</t>
    </r>
  </si>
  <si>
    <t>Komplexní programové vybavení pro provedení všech typů měření a výpočtů používaných v obecné ultrazvukové diagnostice (délka, plocha, objem atd.), automatická 3D kvantifikace objemů obou komor a levé síně v 3D zobrazení, automatické stanovení  globálního strainu obou komor a levé síně (speckle tracking)</t>
  </si>
  <si>
    <t>Automatické měření (trasování) dopplerovských křivek vč. automatického vyhodnocení parametrů PI, RI, S, D, S/D apod</t>
  </si>
  <si>
    <t>Možnost měření v živém a zmrazeném obraze</t>
  </si>
  <si>
    <t>Zvětšování a zmenšování zobrazovacího pole v reálném i zamraženém režimu s možností horizontálních a vertikálních posunů, včetně HD ZOOM - s vysokou citlivostí</t>
  </si>
  <si>
    <t>Automatická dynamická optimalizace parametrů pro různé typy tkání a podmínek vyšetřovaného objektu ve 2D zobrazení</t>
  </si>
  <si>
    <t>Automatická optimalizace dopplerovských parametrů</t>
  </si>
  <si>
    <t>Paměťová smyčka pro záznam a uložení snímků a videosekvencí  (Interní paměťová smyčka vpřed i vzad)</t>
  </si>
  <si>
    <t>Možnost manuálního a dynamického prohlížení s měnitelnou rychlostí</t>
  </si>
  <si>
    <t>Možnost zpětného měření a vyhodnocení záznamu</t>
  </si>
  <si>
    <t>Možnost časového záznamu zobrazení na paměťovém médiu</t>
  </si>
  <si>
    <t xml:space="preserve">Nastavení TGC na ovládacím panelu - řízení s minimálně osmi HW posuvnými tlačítky </t>
  </si>
  <si>
    <r>
      <t xml:space="preserve">Modul pro odrušení ultrazvukových speklí s možností nastavení úrovně </t>
    </r>
    <r>
      <rPr>
        <b/>
        <sz val="10"/>
        <color theme="1"/>
        <rFont val="Calibri"/>
        <family val="2"/>
        <charset val="238"/>
        <scheme val="minor"/>
      </rPr>
      <t>v minimálně 5-ti krocích</t>
    </r>
    <r>
      <rPr>
        <sz val="10"/>
        <color theme="1"/>
        <rFont val="Calibri"/>
        <family val="2"/>
        <charset val="238"/>
        <scheme val="minor"/>
      </rPr>
      <t xml:space="preserve"> v B obraze i v B obraze s barevným dopplerem</t>
    </r>
  </si>
  <si>
    <t>Komplexní a přehledný vyšetřovací protokol</t>
  </si>
  <si>
    <t>SW/HW pro Live 3D (real – time 3D/4D) zobrazení srdce vytvářeného pomocí TTE sektorové maticové sondy a TEE maticové sondy</t>
  </si>
  <si>
    <t>Archivace hrubých dat, správa pacientských dat a archivace obrázků a smyček – systém musí archivovat všechna provedená vyšetření v digitálním formátu hrubých dat (s možností zachování obrazových parametrů, možností měření na uložených datech ve 2D a dopplerovy včetně změny korekčního úhlu) a windows formátů (JPG, AVI, WMA, BMP) na harddisk a DVD/CD-RW</t>
  </si>
  <si>
    <t>Export dat z přístroje je umožněn jak v běžných PC formátech, tak ve speciálním formátu pro zpětný import do UZV přístroje a v DICOM 3.0 formátu</t>
  </si>
  <si>
    <t xml:space="preserve">SW pro kontrastní echokardiografii - Jednoduchá aktivace modu při podání kontrastní látky (SonoVue; LVOT) </t>
  </si>
  <si>
    <r>
      <rPr>
        <b/>
        <sz val="10"/>
        <color theme="1"/>
        <rFont val="Calibri"/>
        <family val="2"/>
        <charset val="238"/>
        <scheme val="minor"/>
      </rPr>
      <t>2D</t>
    </r>
    <r>
      <rPr>
        <b/>
        <sz val="10"/>
        <color rgb="FFFF0000"/>
        <rFont val="Calibri"/>
        <family val="2"/>
        <charset val="238"/>
        <scheme val="minor"/>
      </rPr>
      <t>/3D/4D</t>
    </r>
    <r>
      <rPr>
        <b/>
        <sz val="10"/>
        <color theme="1"/>
        <rFont val="Calibri"/>
        <family val="2"/>
        <charset val="238"/>
        <scheme val="minor"/>
      </rPr>
      <t xml:space="preserve"> sektorová sonda</t>
    </r>
    <r>
      <rPr>
        <sz val="10"/>
        <color theme="1"/>
        <rFont val="Calibri"/>
        <family val="2"/>
        <charset val="238"/>
        <scheme val="minor"/>
      </rPr>
      <t xml:space="preserve"> s možností vícenásobné aktivní fokusace ve dvou rovinách – sonda typu single crystal a matrix, celkem 192 krystalů (piezoelektrických elementů),  kmitočtový rozsah 1,5-4 MHz, zobrazovací úhel: 120°, použitelná pro všechny zobrazovací módy (2D, MM, AMM, CFM,PW,HPRF,CW,TVI,SRI), sonda s možností změny vysílací frekvence operátorem, min 5 harmonických frekvencí pro lepší nastavení obrazu </t>
    </r>
  </si>
  <si>
    <r>
      <rPr>
        <b/>
        <sz val="10"/>
        <color theme="1"/>
        <rFont val="Calibri"/>
        <family val="2"/>
        <charset val="238"/>
        <scheme val="minor"/>
      </rPr>
      <t>2D lineární sonda</t>
    </r>
    <r>
      <rPr>
        <sz val="10"/>
        <color theme="1"/>
        <rFont val="Calibri"/>
        <family val="2"/>
        <charset val="238"/>
        <scheme val="minor"/>
      </rPr>
      <t xml:space="preserve"> pro cévní aplikace rozsah cca 3-10 MHz; harmonické zobrazení </t>
    </r>
  </si>
  <si>
    <r>
      <rPr>
        <b/>
        <sz val="10"/>
        <color theme="1"/>
        <rFont val="Calibri"/>
        <family val="2"/>
        <charset val="238"/>
        <scheme val="minor"/>
      </rPr>
      <t>2D/3D/4D TEE jícnová sektorová sonda</t>
    </r>
    <r>
      <rPr>
        <sz val="10"/>
        <color theme="1"/>
        <rFont val="Calibri"/>
        <family val="2"/>
        <charset val="238"/>
        <scheme val="minor"/>
      </rPr>
      <t>, frekvenční rozsah 3-8 MHz, použitelná pro všechny zobrazovací módy (2D, MM, AMM, CFM,PW,HPRF,CW,TVI,SRI), sonda s možností změny vysílací frekvence operátorem</t>
    </r>
  </si>
  <si>
    <t>Příslušenství</t>
  </si>
  <si>
    <t>HDD minimálně (500 GB) pro archivaci statických snímků a obrazových sekvencí</t>
  </si>
  <si>
    <t xml:space="preserve">Interní DVD mechanika pro kontinuální záznam (nahrávání) celého vyšetření na DVD </t>
  </si>
  <si>
    <t>Digitální termotiskárna</t>
  </si>
  <si>
    <t>USB výstup minimálně v počtu 4 ks</t>
  </si>
  <si>
    <t>Bazén na desinfekci TEE sond</t>
  </si>
  <si>
    <t>Frekvenční rozsah přístroje minimálně 1 až 18 MHz</t>
  </si>
  <si>
    <t>Dynamický rozsah min 300 dB</t>
  </si>
  <si>
    <t>SW pro real time 3D/4D echokardiografii</t>
  </si>
  <si>
    <t>Pomocná barevná dotyková LCD obrazovka pro zjednodušení a urychlení ovládání, pro zobrazení nabídky funkcí a kalkulací s možností konfigurace nabídky dle požadavků uživatele o velikosti minimálně 12"</t>
  </si>
  <si>
    <t>4 aktivní porty pro připojení sond</t>
  </si>
  <si>
    <t>Přístroj musí obsahovat SW pro real time 3D/4D echokardiografii na TTE i TEE sondách</t>
  </si>
  <si>
    <t>Uveďte typ, výrobce:</t>
  </si>
  <si>
    <t>Aplio i900, Canon</t>
  </si>
  <si>
    <t>LED (nikoliv OLED)</t>
  </si>
  <si>
    <t>4D Echokardiografický přístroj</t>
  </si>
  <si>
    <t>AURA medical s.r.o.</t>
  </si>
  <si>
    <t>Boris Kaleta</t>
  </si>
  <si>
    <t>boris.kaleta@auramedical.cz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</si>
</sst>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5" fillId="0" borderId="0" applyNumberForma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justify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9" fillId="0" borderId="29" xfId="0" applyFont="1" applyBorder="1" applyAlignment="1">
      <alignment vertical="center" wrapText="1" shrinkToFit="1"/>
    </xf>
    <xf numFmtId="0" fontId="20" fillId="0" borderId="29" xfId="0" applyFont="1" applyBorder="1" applyAlignment="1">
      <alignment vertical="center" wrapText="1" shrinkToFit="1"/>
    </xf>
    <xf numFmtId="0" fontId="20" fillId="0" borderId="29" xfId="0" applyFont="1" applyBorder="1" applyAlignment="1">
      <alignment horizontal="justify" vertical="center" wrapText="1" shrinkToFit="1"/>
    </xf>
    <xf numFmtId="0" fontId="20" fillId="0" borderId="29" xfId="0" applyFont="1" applyBorder="1" applyAlignment="1">
      <alignment horizontal="left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19" fillId="0" borderId="29" xfId="0" applyFont="1" applyBorder="1" applyAlignment="1">
      <alignment horizontal="left" wrapText="1" shrinkToFit="1"/>
    </xf>
    <xf numFmtId="0" fontId="19" fillId="0" borderId="29" xfId="0" applyFont="1" applyBorder="1" applyAlignment="1">
      <alignment horizontal="justify" vertical="center" wrapText="1" shrinkToFit="1"/>
    </xf>
    <xf numFmtId="0" fontId="20" fillId="0" borderId="29" xfId="0" applyFont="1" applyFill="1" applyBorder="1" applyAlignment="1">
      <alignment horizontal="left" wrapText="1" shrinkToFit="1"/>
    </xf>
    <xf numFmtId="0" fontId="23" fillId="0" borderId="29" xfId="0" applyFont="1" applyBorder="1" applyAlignment="1">
      <alignment horizontal="left" vertical="top" wrapText="1" shrinkToFit="1"/>
    </xf>
    <xf numFmtId="0" fontId="0" fillId="4" borderId="29" xfId="0" applyFill="1" applyBorder="1" applyAlignment="1">
      <alignment horizontal="center" vertical="center"/>
    </xf>
    <xf numFmtId="0" fontId="26" fillId="0" borderId="29" xfId="0" applyFont="1" applyBorder="1" applyAlignment="1">
      <alignment vertical="center" wrapText="1" shrinkToFit="1"/>
    </xf>
    <xf numFmtId="0" fontId="27" fillId="10" borderId="48" xfId="0" applyFont="1" applyFill="1" applyBorder="1" applyAlignment="1">
      <alignment horizontal="justify" vertical="center" wrapText="1"/>
    </xf>
    <xf numFmtId="0" fontId="27" fillId="10" borderId="34" xfId="0" applyFont="1" applyFill="1" applyBorder="1" applyAlignment="1">
      <alignment horizontal="left" vertical="center" wrapText="1"/>
    </xf>
    <xf numFmtId="0" fontId="24" fillId="0" borderId="0" xfId="0" applyFont="1"/>
    <xf numFmtId="0" fontId="15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5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4">
    <cellStyle name="Hypertextový odkaz" xfId="3" builtinId="8"/>
    <cellStyle name="měny" xfId="1" builtinId="4"/>
    <cellStyle name="normální" xfId="0" builtinId="0"/>
    <cellStyle name="normální 2" xfId="2"/>
  </cellStyles>
  <dxfs count="2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oris.kaleta@auramedica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8"/>
  <sheetViews>
    <sheetView tabSelected="1" workbookViewId="0">
      <selection activeCell="D20" sqref="D20"/>
    </sheetView>
  </sheetViews>
  <sheetFormatPr defaultRowHeight="15"/>
  <cols>
    <col min="1" max="1" width="95.42578125" customWidth="1"/>
    <col min="2" max="2" width="16.28515625" customWidth="1"/>
    <col min="3" max="3" width="33.85546875" customWidth="1"/>
    <col min="4" max="4" width="54.42578125" customWidth="1"/>
  </cols>
  <sheetData>
    <row r="1" spans="1:4" ht="66.75" customHeight="1" thickBot="1">
      <c r="A1" s="70"/>
      <c r="B1" s="70"/>
      <c r="C1" s="70"/>
    </row>
    <row r="2" spans="1:4" ht="66.75" customHeight="1" thickBot="1">
      <c r="A2" s="71" t="s">
        <v>53</v>
      </c>
      <c r="B2" s="72"/>
      <c r="C2" s="73"/>
    </row>
    <row r="3" spans="1:4" ht="41.45" customHeight="1" thickBot="1">
      <c r="A3" s="67" t="s">
        <v>63</v>
      </c>
      <c r="B3" s="68"/>
      <c r="C3" s="69"/>
    </row>
    <row r="4" spans="1:4" ht="29.45" customHeight="1" thickBot="1">
      <c r="A4" s="27" t="s">
        <v>131</v>
      </c>
      <c r="B4" s="65" t="s">
        <v>132</v>
      </c>
      <c r="C4" s="66"/>
    </row>
    <row r="5" spans="1:4" ht="25.5" customHeight="1" thickBot="1">
      <c r="A5" s="37" t="s">
        <v>47</v>
      </c>
      <c r="B5" s="39" t="s">
        <v>48</v>
      </c>
      <c r="C5" s="38" t="s">
        <v>40</v>
      </c>
    </row>
    <row r="6" spans="1:4" ht="30">
      <c r="A6" s="28" t="s">
        <v>70</v>
      </c>
      <c r="B6" s="42" t="s">
        <v>69</v>
      </c>
      <c r="C6" s="36"/>
    </row>
    <row r="7" spans="1:4" ht="15.75">
      <c r="A7" s="52" t="s">
        <v>130</v>
      </c>
      <c r="B7" s="42" t="s">
        <v>69</v>
      </c>
      <c r="C7" s="36"/>
    </row>
    <row r="8" spans="1:4" ht="17.25" customHeight="1">
      <c r="A8" s="51"/>
      <c r="B8" s="35"/>
      <c r="C8" s="36"/>
      <c r="D8" s="50"/>
    </row>
    <row r="9" spans="1:4" ht="16.5" thickBot="1">
      <c r="A9" s="51"/>
      <c r="B9" s="35"/>
      <c r="C9" s="36"/>
    </row>
    <row r="10" spans="1:4" ht="15.75">
      <c r="A10" s="23" t="s">
        <v>41</v>
      </c>
      <c r="B10" s="24" t="s">
        <v>46</v>
      </c>
      <c r="C10" s="25" t="s">
        <v>40</v>
      </c>
    </row>
    <row r="11" spans="1:4" ht="15.75">
      <c r="A11" s="49" t="s">
        <v>59</v>
      </c>
      <c r="B11" s="17"/>
      <c r="C11" s="20"/>
    </row>
    <row r="12" spans="1:4" ht="36" customHeight="1">
      <c r="A12" s="52" t="s">
        <v>71</v>
      </c>
      <c r="B12" s="42" t="s">
        <v>69</v>
      </c>
      <c r="C12" s="20"/>
    </row>
    <row r="13" spans="1:4" ht="15.75">
      <c r="A13" s="52" t="s">
        <v>72</v>
      </c>
      <c r="B13" s="42" t="s">
        <v>69</v>
      </c>
      <c r="C13" s="20"/>
    </row>
    <row r="14" spans="1:4" ht="25.5">
      <c r="A14" s="52" t="s">
        <v>128</v>
      </c>
      <c r="B14" s="42" t="s">
        <v>69</v>
      </c>
      <c r="C14" s="20"/>
    </row>
    <row r="15" spans="1:4" ht="15.75">
      <c r="A15" s="52" t="s">
        <v>129</v>
      </c>
      <c r="B15" s="42" t="s">
        <v>69</v>
      </c>
      <c r="C15" s="20"/>
    </row>
    <row r="16" spans="1:4" ht="15.75">
      <c r="A16" s="52" t="s">
        <v>73</v>
      </c>
      <c r="B16" s="42" t="s">
        <v>69</v>
      </c>
      <c r="C16" s="20"/>
    </row>
    <row r="17" spans="1:3" ht="25.5">
      <c r="A17" s="52" t="s">
        <v>114</v>
      </c>
      <c r="B17" s="42" t="s">
        <v>69</v>
      </c>
      <c r="C17" s="20"/>
    </row>
    <row r="18" spans="1:3" ht="15.75">
      <c r="A18" s="52" t="s">
        <v>127</v>
      </c>
      <c r="B18" s="42" t="s">
        <v>69</v>
      </c>
      <c r="C18" s="20"/>
    </row>
    <row r="19" spans="1:3" s="64" customFormat="1" ht="29.25" customHeight="1">
      <c r="A19" s="61" t="s">
        <v>74</v>
      </c>
      <c r="B19" s="62" t="s">
        <v>69</v>
      </c>
      <c r="C19" s="63" t="s">
        <v>133</v>
      </c>
    </row>
    <row r="20" spans="1:3" ht="25.5">
      <c r="A20" s="52" t="s">
        <v>96</v>
      </c>
      <c r="B20" s="42" t="s">
        <v>69</v>
      </c>
      <c r="C20" s="20"/>
    </row>
    <row r="21" spans="1:3" ht="15.75">
      <c r="A21" s="52" t="s">
        <v>97</v>
      </c>
      <c r="B21" s="42" t="s">
        <v>69</v>
      </c>
      <c r="C21" s="20"/>
    </row>
    <row r="22" spans="1:3" ht="15.75">
      <c r="A22" s="53" t="s">
        <v>75</v>
      </c>
      <c r="B22" s="42" t="s">
        <v>69</v>
      </c>
      <c r="C22" s="20"/>
    </row>
    <row r="23" spans="1:3" ht="22.15" customHeight="1">
      <c r="A23" s="51" t="s">
        <v>76</v>
      </c>
      <c r="B23" s="42" t="s">
        <v>69</v>
      </c>
      <c r="C23" s="20"/>
    </row>
    <row r="24" spans="1:3" ht="15.75">
      <c r="A24" s="52" t="s">
        <v>125</v>
      </c>
      <c r="B24" s="42" t="s">
        <v>69</v>
      </c>
      <c r="C24" s="20"/>
    </row>
    <row r="25" spans="1:3" ht="15.75">
      <c r="A25" s="52" t="s">
        <v>126</v>
      </c>
      <c r="B25" s="42" t="s">
        <v>69</v>
      </c>
      <c r="C25" s="20"/>
    </row>
    <row r="26" spans="1:3" ht="15.75">
      <c r="A26" s="49" t="s">
        <v>60</v>
      </c>
      <c r="B26" s="17"/>
      <c r="C26" s="20"/>
    </row>
    <row r="27" spans="1:3" ht="15.75">
      <c r="A27" s="54" t="s">
        <v>77</v>
      </c>
      <c r="B27" s="42" t="s">
        <v>69</v>
      </c>
      <c r="C27" s="20"/>
    </row>
    <row r="28" spans="1:3" ht="26.25">
      <c r="A28" s="54" t="s">
        <v>78</v>
      </c>
      <c r="B28" s="42" t="s">
        <v>69</v>
      </c>
      <c r="C28" s="20"/>
    </row>
    <row r="29" spans="1:3" ht="15.75">
      <c r="A29" s="54" t="s">
        <v>79</v>
      </c>
      <c r="B29" s="42" t="s">
        <v>69</v>
      </c>
      <c r="C29" s="20"/>
    </row>
    <row r="30" spans="1:3" ht="15.75">
      <c r="A30" s="54" t="s">
        <v>80</v>
      </c>
      <c r="B30" s="42" t="s">
        <v>69</v>
      </c>
      <c r="C30" s="20"/>
    </row>
    <row r="31" spans="1:3" ht="15.75">
      <c r="A31" s="54" t="s">
        <v>81</v>
      </c>
      <c r="B31" s="42" t="s">
        <v>69</v>
      </c>
      <c r="C31" s="20"/>
    </row>
    <row r="32" spans="1:3" ht="15.75">
      <c r="A32" s="54" t="s">
        <v>82</v>
      </c>
      <c r="B32" s="42" t="s">
        <v>69</v>
      </c>
      <c r="C32" s="20"/>
    </row>
    <row r="33" spans="1:3" ht="15.75">
      <c r="A33" s="54" t="s">
        <v>83</v>
      </c>
      <c r="B33" s="42" t="s">
        <v>69</v>
      </c>
      <c r="C33" s="20"/>
    </row>
    <row r="34" spans="1:3" ht="25.5">
      <c r="A34" s="52" t="s">
        <v>84</v>
      </c>
      <c r="B34" s="42" t="s">
        <v>69</v>
      </c>
      <c r="C34" s="20"/>
    </row>
    <row r="35" spans="1:3" ht="25.5">
      <c r="A35" s="55" t="s">
        <v>85</v>
      </c>
      <c r="B35" s="42" t="s">
        <v>69</v>
      </c>
      <c r="C35" s="20"/>
    </row>
    <row r="36" spans="1:3" ht="15.75">
      <c r="A36" s="54" t="s">
        <v>86</v>
      </c>
      <c r="B36" s="42" t="s">
        <v>69</v>
      </c>
      <c r="C36" s="20"/>
    </row>
    <row r="37" spans="1:3" ht="26.25">
      <c r="A37" s="54" t="s">
        <v>87</v>
      </c>
      <c r="B37" s="42" t="s">
        <v>69</v>
      </c>
      <c r="C37" s="20"/>
    </row>
    <row r="38" spans="1:3" ht="15.75">
      <c r="A38" s="54" t="s">
        <v>88</v>
      </c>
      <c r="B38" s="42" t="s">
        <v>69</v>
      </c>
      <c r="C38" s="20"/>
    </row>
    <row r="39" spans="1:3" ht="15.75">
      <c r="A39" s="54" t="s">
        <v>89</v>
      </c>
      <c r="B39" s="42" t="s">
        <v>69</v>
      </c>
      <c r="C39" s="20"/>
    </row>
    <row r="40" spans="1:3" ht="90">
      <c r="A40" s="56" t="s">
        <v>90</v>
      </c>
      <c r="B40" s="42" t="s">
        <v>69</v>
      </c>
      <c r="C40" s="20"/>
    </row>
    <row r="41" spans="1:3" ht="15.75">
      <c r="A41" s="54" t="s">
        <v>91</v>
      </c>
      <c r="B41" s="42" t="s">
        <v>69</v>
      </c>
      <c r="C41" s="20"/>
    </row>
    <row r="42" spans="1:3" ht="15.75">
      <c r="A42" s="54" t="s">
        <v>92</v>
      </c>
      <c r="B42" s="42" t="s">
        <v>69</v>
      </c>
      <c r="C42" s="20"/>
    </row>
    <row r="43" spans="1:3" ht="15.75">
      <c r="A43" s="52" t="s">
        <v>93</v>
      </c>
      <c r="B43" s="42" t="s">
        <v>69</v>
      </c>
      <c r="C43" s="20"/>
    </row>
    <row r="44" spans="1:3" ht="26.25">
      <c r="A44" s="54" t="s">
        <v>94</v>
      </c>
      <c r="B44" s="42" t="s">
        <v>69</v>
      </c>
      <c r="C44" s="20"/>
    </row>
    <row r="45" spans="1:3" ht="15.75">
      <c r="A45" s="54" t="s">
        <v>95</v>
      </c>
      <c r="B45" s="42" t="s">
        <v>69</v>
      </c>
      <c r="C45" s="20"/>
    </row>
    <row r="46" spans="1:3" ht="15.75">
      <c r="A46" s="52" t="s">
        <v>98</v>
      </c>
      <c r="B46" s="42" t="s">
        <v>69</v>
      </c>
      <c r="C46" s="26"/>
    </row>
    <row r="47" spans="1:3" ht="38.25">
      <c r="A47" s="51" t="s">
        <v>99</v>
      </c>
      <c r="B47" s="42" t="s">
        <v>69</v>
      </c>
      <c r="C47" s="46"/>
    </row>
    <row r="48" spans="1:3" ht="25.5">
      <c r="A48" s="52" t="s">
        <v>100</v>
      </c>
      <c r="B48" s="42" t="s">
        <v>69</v>
      </c>
      <c r="C48" s="46"/>
    </row>
    <row r="49" spans="1:3" ht="15.75">
      <c r="A49" s="49" t="s">
        <v>61</v>
      </c>
      <c r="B49" s="42"/>
      <c r="C49" s="46"/>
    </row>
    <row r="50" spans="1:3" ht="15.75">
      <c r="A50" s="52" t="s">
        <v>101</v>
      </c>
      <c r="B50" s="42" t="s">
        <v>69</v>
      </c>
      <c r="C50" s="46"/>
    </row>
    <row r="51" spans="1:3" ht="25.5">
      <c r="A51" s="52" t="s">
        <v>102</v>
      </c>
      <c r="B51" s="42" t="s">
        <v>69</v>
      </c>
      <c r="C51" s="46"/>
    </row>
    <row r="52" spans="1:3" ht="20.25" customHeight="1">
      <c r="A52" s="57" t="s">
        <v>103</v>
      </c>
      <c r="B52" s="42" t="s">
        <v>69</v>
      </c>
      <c r="C52" s="46"/>
    </row>
    <row r="53" spans="1:3" ht="16.5" customHeight="1">
      <c r="A53" s="53" t="s">
        <v>104</v>
      </c>
      <c r="B53" s="42" t="s">
        <v>69</v>
      </c>
      <c r="C53" s="46"/>
    </row>
    <row r="54" spans="1:3" ht="15.75">
      <c r="A54" s="51" t="s">
        <v>105</v>
      </c>
      <c r="B54" s="42" t="s">
        <v>69</v>
      </c>
      <c r="C54" s="46"/>
    </row>
    <row r="55" spans="1:3" ht="15.75">
      <c r="A55" s="52" t="s">
        <v>106</v>
      </c>
      <c r="B55" s="42" t="s">
        <v>69</v>
      </c>
      <c r="C55" s="46"/>
    </row>
    <row r="56" spans="1:3" ht="15.75">
      <c r="A56" s="52" t="s">
        <v>107</v>
      </c>
      <c r="B56" s="42" t="s">
        <v>69</v>
      </c>
      <c r="C56" s="46"/>
    </row>
    <row r="57" spans="1:3" ht="15.75">
      <c r="A57" s="52" t="s">
        <v>108</v>
      </c>
      <c r="B57" s="42" t="s">
        <v>69</v>
      </c>
      <c r="C57" s="46"/>
    </row>
    <row r="58" spans="1:3" ht="15.75">
      <c r="A58" s="52" t="s">
        <v>109</v>
      </c>
      <c r="B58" s="42" t="s">
        <v>69</v>
      </c>
      <c r="C58" s="46"/>
    </row>
    <row r="59" spans="1:3" ht="25.5">
      <c r="A59" s="52" t="s">
        <v>110</v>
      </c>
      <c r="B59" s="42" t="s">
        <v>69</v>
      </c>
      <c r="C59" s="46"/>
    </row>
    <row r="60" spans="1:3" ht="15.75">
      <c r="A60" s="53" t="s">
        <v>111</v>
      </c>
      <c r="B60" s="42" t="s">
        <v>69</v>
      </c>
      <c r="C60" s="46"/>
    </row>
    <row r="61" spans="1:3" ht="25.5">
      <c r="A61" s="51" t="s">
        <v>112</v>
      </c>
      <c r="B61" s="42" t="s">
        <v>69</v>
      </c>
      <c r="C61" s="46"/>
    </row>
    <row r="62" spans="1:3" ht="51">
      <c r="A62" s="52" t="s">
        <v>113</v>
      </c>
      <c r="B62" s="42" t="s">
        <v>69</v>
      </c>
      <c r="C62" s="46"/>
    </row>
    <row r="63" spans="1:3" ht="25.5">
      <c r="A63" s="52" t="s">
        <v>114</v>
      </c>
      <c r="B63" s="42" t="s">
        <v>69</v>
      </c>
      <c r="C63" s="46"/>
    </row>
    <row r="64" spans="1:3" ht="15.75">
      <c r="A64" s="52" t="s">
        <v>98</v>
      </c>
      <c r="B64" s="42" t="s">
        <v>69</v>
      </c>
      <c r="C64" s="46"/>
    </row>
    <row r="65" spans="1:3" ht="15.75">
      <c r="A65" s="58" t="s">
        <v>115</v>
      </c>
      <c r="B65" s="42" t="s">
        <v>69</v>
      </c>
      <c r="C65" s="46"/>
    </row>
    <row r="66" spans="1:3" ht="15.75">
      <c r="A66" s="49" t="s">
        <v>62</v>
      </c>
      <c r="B66" s="42"/>
      <c r="C66" s="46"/>
    </row>
    <row r="67" spans="1:3" ht="51.75">
      <c r="A67" s="58" t="s">
        <v>116</v>
      </c>
      <c r="B67" s="42" t="s">
        <v>69</v>
      </c>
      <c r="C67" s="46"/>
    </row>
    <row r="68" spans="1:3" ht="15.75">
      <c r="A68" s="54" t="s">
        <v>117</v>
      </c>
      <c r="B68" s="42" t="s">
        <v>69</v>
      </c>
      <c r="C68" s="46"/>
    </row>
    <row r="69" spans="1:3" ht="26.25">
      <c r="A69" s="54" t="s">
        <v>118</v>
      </c>
      <c r="B69" s="42" t="s">
        <v>69</v>
      </c>
      <c r="C69" s="46"/>
    </row>
    <row r="70" spans="1:3" ht="15.75">
      <c r="A70" s="49" t="s">
        <v>119</v>
      </c>
      <c r="B70" s="42"/>
      <c r="C70" s="46"/>
    </row>
    <row r="71" spans="1:3" ht="15.75">
      <c r="A71" s="59" t="s">
        <v>120</v>
      </c>
      <c r="B71" s="42" t="s">
        <v>69</v>
      </c>
      <c r="C71" s="46"/>
    </row>
    <row r="72" spans="1:3" ht="15.75">
      <c r="A72" s="59" t="s">
        <v>121</v>
      </c>
      <c r="B72" s="42" t="s">
        <v>69</v>
      </c>
      <c r="C72" s="46"/>
    </row>
    <row r="73" spans="1:3" ht="15.75">
      <c r="A73" s="59" t="s">
        <v>122</v>
      </c>
      <c r="B73" s="42" t="s">
        <v>69</v>
      </c>
      <c r="C73" s="46"/>
    </row>
    <row r="74" spans="1:3" ht="15.75">
      <c r="A74" s="59" t="s">
        <v>123</v>
      </c>
      <c r="B74" s="42" t="s">
        <v>69</v>
      </c>
      <c r="C74" s="46"/>
    </row>
    <row r="75" spans="1:3" ht="15.75">
      <c r="A75" s="59" t="s">
        <v>124</v>
      </c>
      <c r="B75" s="42" t="s">
        <v>69</v>
      </c>
      <c r="C75" s="46"/>
    </row>
    <row r="76" spans="1:3" ht="15.75">
      <c r="A76" s="52" t="s">
        <v>127</v>
      </c>
      <c r="B76" s="42" t="s">
        <v>69</v>
      </c>
      <c r="C76" s="46"/>
    </row>
    <row r="77" spans="1:3" ht="15.75">
      <c r="A77" s="49"/>
      <c r="B77" s="42"/>
      <c r="C77" s="46"/>
    </row>
    <row r="78" spans="1:3" ht="15.75">
      <c r="A78" s="28"/>
      <c r="B78" s="42"/>
      <c r="C78" s="46"/>
    </row>
    <row r="79" spans="1:3" ht="15.75">
      <c r="A79" s="28"/>
      <c r="B79" s="42"/>
      <c r="C79" s="46"/>
    </row>
    <row r="80" spans="1:3" ht="15.75">
      <c r="A80" s="28"/>
      <c r="B80" s="42"/>
      <c r="C80" s="46"/>
    </row>
    <row r="81" spans="1:3" ht="15.75">
      <c r="A81" s="28"/>
      <c r="B81" s="42"/>
      <c r="C81" s="46"/>
    </row>
    <row r="82" spans="1:3" ht="15.75">
      <c r="A82" s="28"/>
      <c r="B82" s="43"/>
      <c r="C82" s="47"/>
    </row>
    <row r="83" spans="1:3" ht="15.75">
      <c r="A83" s="18" t="s">
        <v>42</v>
      </c>
      <c r="B83" s="41"/>
      <c r="C83" s="19"/>
    </row>
    <row r="84" spans="1:3" ht="45">
      <c r="A84" s="30" t="s">
        <v>49</v>
      </c>
      <c r="B84" s="42" t="s">
        <v>69</v>
      </c>
      <c r="C84" s="26"/>
    </row>
    <row r="85" spans="1:3" ht="30">
      <c r="A85" s="28" t="s">
        <v>50</v>
      </c>
      <c r="B85" s="42" t="s">
        <v>69</v>
      </c>
      <c r="C85" s="26"/>
    </row>
    <row r="86" spans="1:3" ht="30">
      <c r="A86" s="29" t="s">
        <v>43</v>
      </c>
      <c r="B86" s="42" t="s">
        <v>69</v>
      </c>
      <c r="C86" s="26"/>
    </row>
    <row r="87" spans="1:3" ht="15.75">
      <c r="A87" s="18" t="s">
        <v>44</v>
      </c>
      <c r="B87" s="41"/>
      <c r="C87" s="19"/>
    </row>
    <row r="88" spans="1:3" ht="18.600000000000001" customHeight="1">
      <c r="A88" s="29" t="s">
        <v>56</v>
      </c>
      <c r="B88" s="40">
        <v>24</v>
      </c>
      <c r="C88" s="26"/>
    </row>
    <row r="89" spans="1:3" ht="18" customHeight="1" thickBot="1">
      <c r="A89" s="29" t="s">
        <v>45</v>
      </c>
      <c r="B89" s="40">
        <v>8</v>
      </c>
      <c r="C89" s="26"/>
    </row>
    <row r="90" spans="1:3" ht="15.75">
      <c r="A90" s="31" t="s">
        <v>51</v>
      </c>
      <c r="B90" s="34">
        <v>4160000</v>
      </c>
      <c r="C90" s="21"/>
    </row>
    <row r="91" spans="1:3" ht="16.5" thickBot="1">
      <c r="A91" s="32" t="s">
        <v>52</v>
      </c>
      <c r="B91" s="44">
        <f>1.21*B90</f>
        <v>5033600</v>
      </c>
      <c r="C91" s="22"/>
    </row>
    <row r="92" spans="1:3" ht="16.5" thickBot="1">
      <c r="A92" s="32" t="s">
        <v>64</v>
      </c>
      <c r="B92" s="44">
        <v>4500</v>
      </c>
      <c r="C92" s="22"/>
    </row>
    <row r="93" spans="1:3" ht="16.5" thickBot="1">
      <c r="A93" s="32" t="s">
        <v>65</v>
      </c>
      <c r="B93" s="44">
        <v>0</v>
      </c>
      <c r="C93" s="22"/>
    </row>
    <row r="94" spans="1:3" ht="16.5" thickBot="1">
      <c r="A94" s="32" t="s">
        <v>66</v>
      </c>
      <c r="B94" s="44">
        <v>0</v>
      </c>
      <c r="C94" s="22"/>
    </row>
    <row r="95" spans="1:3" ht="16.5" thickBot="1">
      <c r="A95" s="32" t="s">
        <v>67</v>
      </c>
      <c r="B95" s="44">
        <v>2400</v>
      </c>
      <c r="C95" s="22"/>
    </row>
    <row r="96" spans="1:3" ht="16.5" thickBot="1">
      <c r="A96" s="32" t="s">
        <v>68</v>
      </c>
      <c r="B96" s="44">
        <v>1300</v>
      </c>
      <c r="C96" s="22"/>
    </row>
    <row r="97" spans="1:3" ht="63">
      <c r="A97" s="33" t="s">
        <v>57</v>
      </c>
      <c r="B97" s="45">
        <f>(SUM(B92:B96))*6</f>
        <v>49200</v>
      </c>
      <c r="C97" s="48"/>
    </row>
    <row r="98" spans="1:3" ht="63.75" thickBot="1">
      <c r="A98" s="32" t="s">
        <v>58</v>
      </c>
      <c r="B98" s="44">
        <f>1.21*B97</f>
        <v>59532</v>
      </c>
      <c r="C98" s="22"/>
    </row>
  </sheetData>
  <mergeCells count="4">
    <mergeCell ref="B4:C4"/>
    <mergeCell ref="A3:C3"/>
    <mergeCell ref="A1:C1"/>
    <mergeCell ref="A2:C2"/>
  </mergeCells>
  <conditionalFormatting sqref="A12">
    <cfRule type="duplicateValues" dxfId="205" priority="204"/>
  </conditionalFormatting>
  <conditionalFormatting sqref="A12">
    <cfRule type="duplicateValues" dxfId="204" priority="205"/>
  </conditionalFormatting>
  <conditionalFormatting sqref="A12">
    <cfRule type="duplicateValues" dxfId="203" priority="206"/>
  </conditionalFormatting>
  <conditionalFormatting sqref="A13">
    <cfRule type="duplicateValues" dxfId="202" priority="201"/>
  </conditionalFormatting>
  <conditionalFormatting sqref="A13">
    <cfRule type="duplicateValues" dxfId="201" priority="202"/>
  </conditionalFormatting>
  <conditionalFormatting sqref="A13">
    <cfRule type="duplicateValues" dxfId="200" priority="203"/>
  </conditionalFormatting>
  <conditionalFormatting sqref="A16">
    <cfRule type="duplicateValues" dxfId="199" priority="198"/>
  </conditionalFormatting>
  <conditionalFormatting sqref="A16">
    <cfRule type="duplicateValues" dxfId="198" priority="199"/>
  </conditionalFormatting>
  <conditionalFormatting sqref="A16">
    <cfRule type="duplicateValues" dxfId="197" priority="200"/>
  </conditionalFormatting>
  <conditionalFormatting sqref="A19">
    <cfRule type="duplicateValues" dxfId="196" priority="195"/>
  </conditionalFormatting>
  <conditionalFormatting sqref="A19">
    <cfRule type="duplicateValues" dxfId="195" priority="196"/>
  </conditionalFormatting>
  <conditionalFormatting sqref="A19">
    <cfRule type="duplicateValues" dxfId="194" priority="197"/>
  </conditionalFormatting>
  <conditionalFormatting sqref="A22">
    <cfRule type="duplicateValues" dxfId="193" priority="192"/>
  </conditionalFormatting>
  <conditionalFormatting sqref="A22">
    <cfRule type="duplicateValues" dxfId="192" priority="193"/>
  </conditionalFormatting>
  <conditionalFormatting sqref="A22">
    <cfRule type="duplicateValues" dxfId="191" priority="194"/>
  </conditionalFormatting>
  <conditionalFormatting sqref="A23">
    <cfRule type="duplicateValues" dxfId="190" priority="189"/>
  </conditionalFormatting>
  <conditionalFormatting sqref="A23">
    <cfRule type="duplicateValues" dxfId="189" priority="190"/>
  </conditionalFormatting>
  <conditionalFormatting sqref="A23">
    <cfRule type="duplicateValues" dxfId="188" priority="191"/>
  </conditionalFormatting>
  <conditionalFormatting sqref="A24">
    <cfRule type="duplicateValues" dxfId="187" priority="186"/>
  </conditionalFormatting>
  <conditionalFormatting sqref="A24">
    <cfRule type="duplicateValues" dxfId="186" priority="187"/>
  </conditionalFormatting>
  <conditionalFormatting sqref="A24">
    <cfRule type="duplicateValues" dxfId="185" priority="188"/>
  </conditionalFormatting>
  <conditionalFormatting sqref="A27">
    <cfRule type="duplicateValues" dxfId="184" priority="183"/>
  </conditionalFormatting>
  <conditionalFormatting sqref="A27">
    <cfRule type="duplicateValues" dxfId="183" priority="184"/>
  </conditionalFormatting>
  <conditionalFormatting sqref="A27">
    <cfRule type="duplicateValues" dxfId="182" priority="185"/>
  </conditionalFormatting>
  <conditionalFormatting sqref="A28">
    <cfRule type="duplicateValues" dxfId="181" priority="180"/>
  </conditionalFormatting>
  <conditionalFormatting sqref="A28">
    <cfRule type="duplicateValues" dxfId="180" priority="181"/>
  </conditionalFormatting>
  <conditionalFormatting sqref="A28">
    <cfRule type="duplicateValues" dxfId="179" priority="182"/>
  </conditionalFormatting>
  <conditionalFormatting sqref="A29">
    <cfRule type="duplicateValues" dxfId="178" priority="177"/>
  </conditionalFormatting>
  <conditionalFormatting sqref="A29">
    <cfRule type="duplicateValues" dxfId="177" priority="178"/>
  </conditionalFormatting>
  <conditionalFormatting sqref="A29">
    <cfRule type="duplicateValues" dxfId="176" priority="179"/>
  </conditionalFormatting>
  <conditionalFormatting sqref="A30">
    <cfRule type="duplicateValues" dxfId="175" priority="174"/>
  </conditionalFormatting>
  <conditionalFormatting sqref="A30">
    <cfRule type="duplicateValues" dxfId="174" priority="175"/>
  </conditionalFormatting>
  <conditionalFormatting sqref="A30">
    <cfRule type="duplicateValues" dxfId="173" priority="176"/>
  </conditionalFormatting>
  <conditionalFormatting sqref="A31">
    <cfRule type="duplicateValues" dxfId="172" priority="171"/>
  </conditionalFormatting>
  <conditionalFormatting sqref="A31">
    <cfRule type="duplicateValues" dxfId="171" priority="172"/>
  </conditionalFormatting>
  <conditionalFormatting sqref="A31">
    <cfRule type="duplicateValues" dxfId="170" priority="173"/>
  </conditionalFormatting>
  <conditionalFormatting sqref="A32">
    <cfRule type="duplicateValues" dxfId="169" priority="168"/>
  </conditionalFormatting>
  <conditionalFormatting sqref="A32">
    <cfRule type="duplicateValues" dxfId="168" priority="169"/>
  </conditionalFormatting>
  <conditionalFormatting sqref="A32">
    <cfRule type="duplicateValues" dxfId="167" priority="170"/>
  </conditionalFormatting>
  <conditionalFormatting sqref="A33">
    <cfRule type="duplicateValues" dxfId="166" priority="165"/>
  </conditionalFormatting>
  <conditionalFormatting sqref="A33">
    <cfRule type="duplicateValues" dxfId="165" priority="166"/>
  </conditionalFormatting>
  <conditionalFormatting sqref="A33">
    <cfRule type="duplicateValues" dxfId="164" priority="167"/>
  </conditionalFormatting>
  <conditionalFormatting sqref="A34">
    <cfRule type="duplicateValues" dxfId="163" priority="159"/>
  </conditionalFormatting>
  <conditionalFormatting sqref="A34">
    <cfRule type="duplicateValues" dxfId="162" priority="160"/>
  </conditionalFormatting>
  <conditionalFormatting sqref="A34">
    <cfRule type="duplicateValues" dxfId="161" priority="161"/>
  </conditionalFormatting>
  <conditionalFormatting sqref="A34">
    <cfRule type="duplicateValues" dxfId="160" priority="162"/>
  </conditionalFormatting>
  <conditionalFormatting sqref="A34">
    <cfRule type="duplicateValues" dxfId="159" priority="163"/>
  </conditionalFormatting>
  <conditionalFormatting sqref="A34">
    <cfRule type="duplicateValues" dxfId="158" priority="164"/>
  </conditionalFormatting>
  <conditionalFormatting sqref="A35">
    <cfRule type="duplicateValues" dxfId="157" priority="156"/>
  </conditionalFormatting>
  <conditionalFormatting sqref="A35">
    <cfRule type="duplicateValues" dxfId="156" priority="157"/>
  </conditionalFormatting>
  <conditionalFormatting sqref="A35">
    <cfRule type="duplicateValues" dxfId="155" priority="158"/>
  </conditionalFormatting>
  <conditionalFormatting sqref="A36">
    <cfRule type="duplicateValues" dxfId="154" priority="153"/>
  </conditionalFormatting>
  <conditionalFormatting sqref="A36">
    <cfRule type="duplicateValues" dxfId="153" priority="154"/>
  </conditionalFormatting>
  <conditionalFormatting sqref="A36">
    <cfRule type="duplicateValues" dxfId="152" priority="155"/>
  </conditionalFormatting>
  <conditionalFormatting sqref="A37">
    <cfRule type="duplicateValues" dxfId="151" priority="150"/>
  </conditionalFormatting>
  <conditionalFormatting sqref="A37">
    <cfRule type="duplicateValues" dxfId="150" priority="151"/>
  </conditionalFormatting>
  <conditionalFormatting sqref="A37">
    <cfRule type="duplicateValues" dxfId="149" priority="152"/>
  </conditionalFormatting>
  <conditionalFormatting sqref="A38">
    <cfRule type="duplicateValues" dxfId="148" priority="147"/>
  </conditionalFormatting>
  <conditionalFormatting sqref="A38">
    <cfRule type="duplicateValues" dxfId="147" priority="148"/>
  </conditionalFormatting>
  <conditionalFormatting sqref="A38">
    <cfRule type="duplicateValues" dxfId="146" priority="149"/>
  </conditionalFormatting>
  <conditionalFormatting sqref="A39">
    <cfRule type="duplicateValues" dxfId="145" priority="144"/>
  </conditionalFormatting>
  <conditionalFormatting sqref="A39">
    <cfRule type="duplicateValues" dxfId="144" priority="145"/>
  </conditionalFormatting>
  <conditionalFormatting sqref="A39">
    <cfRule type="duplicateValues" dxfId="143" priority="146"/>
  </conditionalFormatting>
  <conditionalFormatting sqref="A40">
    <cfRule type="duplicateValues" dxfId="142" priority="135"/>
  </conditionalFormatting>
  <conditionalFormatting sqref="A40">
    <cfRule type="duplicateValues" dxfId="141" priority="136"/>
  </conditionalFormatting>
  <conditionalFormatting sqref="A40">
    <cfRule type="duplicateValues" dxfId="140" priority="137"/>
  </conditionalFormatting>
  <conditionalFormatting sqref="A40">
    <cfRule type="duplicateValues" dxfId="139" priority="138"/>
  </conditionalFormatting>
  <conditionalFormatting sqref="A40">
    <cfRule type="duplicateValues" dxfId="138" priority="139"/>
  </conditionalFormatting>
  <conditionalFormatting sqref="A40">
    <cfRule type="duplicateValues" dxfId="137" priority="140"/>
  </conditionalFormatting>
  <conditionalFormatting sqref="A40">
    <cfRule type="duplicateValues" dxfId="136" priority="141"/>
  </conditionalFormatting>
  <conditionalFormatting sqref="A40">
    <cfRule type="duplicateValues" dxfId="135" priority="142"/>
  </conditionalFormatting>
  <conditionalFormatting sqref="A40">
    <cfRule type="duplicateValues" dxfId="134" priority="143"/>
  </conditionalFormatting>
  <conditionalFormatting sqref="A41">
    <cfRule type="duplicateValues" dxfId="133" priority="132"/>
  </conditionalFormatting>
  <conditionalFormatting sqref="A41">
    <cfRule type="duplicateValues" dxfId="132" priority="133"/>
  </conditionalFormatting>
  <conditionalFormatting sqref="A41">
    <cfRule type="duplicateValues" dxfId="131" priority="134"/>
  </conditionalFormatting>
  <conditionalFormatting sqref="A42">
    <cfRule type="duplicateValues" dxfId="130" priority="129"/>
  </conditionalFormatting>
  <conditionalFormatting sqref="A42">
    <cfRule type="duplicateValues" dxfId="129" priority="130"/>
  </conditionalFormatting>
  <conditionalFormatting sqref="A42">
    <cfRule type="duplicateValues" dxfId="128" priority="131"/>
  </conditionalFormatting>
  <conditionalFormatting sqref="A43">
    <cfRule type="duplicateValues" dxfId="127" priority="126"/>
  </conditionalFormatting>
  <conditionalFormatting sqref="A43">
    <cfRule type="duplicateValues" dxfId="126" priority="127"/>
  </conditionalFormatting>
  <conditionalFormatting sqref="A43">
    <cfRule type="duplicateValues" dxfId="125" priority="128"/>
  </conditionalFormatting>
  <conditionalFormatting sqref="A44">
    <cfRule type="duplicateValues" dxfId="124" priority="123"/>
  </conditionalFormatting>
  <conditionalFormatting sqref="A44">
    <cfRule type="duplicateValues" dxfId="123" priority="124"/>
  </conditionalFormatting>
  <conditionalFormatting sqref="A44">
    <cfRule type="duplicateValues" dxfId="122" priority="125"/>
  </conditionalFormatting>
  <conditionalFormatting sqref="A45">
    <cfRule type="duplicateValues" dxfId="121" priority="120"/>
  </conditionalFormatting>
  <conditionalFormatting sqref="A45">
    <cfRule type="duplicateValues" dxfId="120" priority="121"/>
  </conditionalFormatting>
  <conditionalFormatting sqref="A45">
    <cfRule type="duplicateValues" dxfId="119" priority="122"/>
  </conditionalFormatting>
  <conditionalFormatting sqref="A20">
    <cfRule type="duplicateValues" dxfId="118" priority="117"/>
  </conditionalFormatting>
  <conditionalFormatting sqref="A20">
    <cfRule type="duplicateValues" dxfId="117" priority="118"/>
  </conditionalFormatting>
  <conditionalFormatting sqref="A20">
    <cfRule type="duplicateValues" dxfId="116" priority="119"/>
  </conditionalFormatting>
  <conditionalFormatting sqref="A21">
    <cfRule type="duplicateValues" dxfId="115" priority="114"/>
  </conditionalFormatting>
  <conditionalFormatting sqref="A21">
    <cfRule type="duplicateValues" dxfId="114" priority="115"/>
  </conditionalFormatting>
  <conditionalFormatting sqref="A21">
    <cfRule type="duplicateValues" dxfId="113" priority="116"/>
  </conditionalFormatting>
  <conditionalFormatting sqref="A46">
    <cfRule type="duplicateValues" dxfId="112" priority="111"/>
  </conditionalFormatting>
  <conditionalFormatting sqref="A46">
    <cfRule type="duplicateValues" dxfId="111" priority="112"/>
  </conditionalFormatting>
  <conditionalFormatting sqref="A46">
    <cfRule type="duplicateValues" dxfId="110" priority="113"/>
  </conditionalFormatting>
  <conditionalFormatting sqref="A47">
    <cfRule type="duplicateValues" dxfId="109" priority="108"/>
  </conditionalFormatting>
  <conditionalFormatting sqref="A47">
    <cfRule type="duplicateValues" dxfId="108" priority="109"/>
  </conditionalFormatting>
  <conditionalFormatting sqref="A47">
    <cfRule type="duplicateValues" dxfId="107" priority="110"/>
  </conditionalFormatting>
  <conditionalFormatting sqref="A48">
    <cfRule type="duplicateValues" dxfId="106" priority="104"/>
  </conditionalFormatting>
  <conditionalFormatting sqref="A48">
    <cfRule type="duplicateValues" dxfId="105" priority="105"/>
  </conditionalFormatting>
  <conditionalFormatting sqref="A48">
    <cfRule type="duplicateValues" dxfId="104" priority="106"/>
  </conditionalFormatting>
  <conditionalFormatting sqref="A48">
    <cfRule type="duplicateValues" dxfId="103" priority="107"/>
  </conditionalFormatting>
  <conditionalFormatting sqref="A50">
    <cfRule type="duplicateValues" dxfId="102" priority="101"/>
  </conditionalFormatting>
  <conditionalFormatting sqref="A50">
    <cfRule type="duplicateValues" dxfId="101" priority="102"/>
  </conditionalFormatting>
  <conditionalFormatting sqref="A50">
    <cfRule type="duplicateValues" dxfId="100" priority="103"/>
  </conditionalFormatting>
  <conditionalFormatting sqref="A51">
    <cfRule type="duplicateValues" dxfId="99" priority="98"/>
  </conditionalFormatting>
  <conditionalFormatting sqref="A51">
    <cfRule type="duplicateValues" dxfId="98" priority="99"/>
  </conditionalFormatting>
  <conditionalFormatting sqref="A51">
    <cfRule type="duplicateValues" dxfId="97" priority="100"/>
  </conditionalFormatting>
  <conditionalFormatting sqref="A52">
    <cfRule type="duplicateValues" dxfId="96" priority="95"/>
  </conditionalFormatting>
  <conditionalFormatting sqref="A52">
    <cfRule type="duplicateValues" dxfId="95" priority="96"/>
  </conditionalFormatting>
  <conditionalFormatting sqref="A52">
    <cfRule type="duplicateValues" dxfId="94" priority="97"/>
  </conditionalFormatting>
  <conditionalFormatting sqref="A53">
    <cfRule type="duplicateValues" dxfId="93" priority="92"/>
  </conditionalFormatting>
  <conditionalFormatting sqref="A53">
    <cfRule type="duplicateValues" dxfId="92" priority="93"/>
  </conditionalFormatting>
  <conditionalFormatting sqref="A53">
    <cfRule type="duplicateValues" dxfId="91" priority="94"/>
  </conditionalFormatting>
  <conditionalFormatting sqref="A54">
    <cfRule type="duplicateValues" dxfId="90" priority="83"/>
  </conditionalFormatting>
  <conditionalFormatting sqref="A54">
    <cfRule type="duplicateValues" dxfId="89" priority="84"/>
  </conditionalFormatting>
  <conditionalFormatting sqref="A54">
    <cfRule type="duplicateValues" dxfId="88" priority="85"/>
  </conditionalFormatting>
  <conditionalFormatting sqref="A54">
    <cfRule type="duplicateValues" dxfId="87" priority="86"/>
  </conditionalFormatting>
  <conditionalFormatting sqref="A54">
    <cfRule type="duplicateValues" dxfId="86" priority="87"/>
  </conditionalFormatting>
  <conditionalFormatting sqref="A54">
    <cfRule type="duplicateValues" dxfId="85" priority="88"/>
  </conditionalFormatting>
  <conditionalFormatting sqref="A54">
    <cfRule type="duplicateValues" dxfId="84" priority="89"/>
  </conditionalFormatting>
  <conditionalFormatting sqref="A54">
    <cfRule type="duplicateValues" dxfId="83" priority="90"/>
  </conditionalFormatting>
  <conditionalFormatting sqref="A54">
    <cfRule type="duplicateValues" dxfId="82" priority="91"/>
  </conditionalFormatting>
  <conditionalFormatting sqref="A55">
    <cfRule type="duplicateValues" dxfId="81" priority="80"/>
  </conditionalFormatting>
  <conditionalFormatting sqref="A55">
    <cfRule type="duplicateValues" dxfId="80" priority="81"/>
  </conditionalFormatting>
  <conditionalFormatting sqref="A55">
    <cfRule type="duplicateValues" dxfId="79" priority="82"/>
  </conditionalFormatting>
  <conditionalFormatting sqref="A56">
    <cfRule type="duplicateValues" dxfId="78" priority="77"/>
  </conditionalFormatting>
  <conditionalFormatting sqref="A56">
    <cfRule type="duplicateValues" dxfId="77" priority="78"/>
  </conditionalFormatting>
  <conditionalFormatting sqref="A56">
    <cfRule type="duplicateValues" dxfId="76" priority="79"/>
  </conditionalFormatting>
  <conditionalFormatting sqref="A57">
    <cfRule type="duplicateValues" dxfId="75" priority="74"/>
  </conditionalFormatting>
  <conditionalFormatting sqref="A57">
    <cfRule type="duplicateValues" dxfId="74" priority="75"/>
  </conditionalFormatting>
  <conditionalFormatting sqref="A57">
    <cfRule type="duplicateValues" dxfId="73" priority="76"/>
  </conditionalFormatting>
  <conditionalFormatting sqref="A58">
    <cfRule type="duplicateValues" dxfId="72" priority="71"/>
  </conditionalFormatting>
  <conditionalFormatting sqref="A58">
    <cfRule type="duplicateValues" dxfId="71" priority="72"/>
  </conditionalFormatting>
  <conditionalFormatting sqref="A58">
    <cfRule type="duplicateValues" dxfId="70" priority="73"/>
  </conditionalFormatting>
  <conditionalFormatting sqref="A59">
    <cfRule type="duplicateValues" dxfId="69" priority="65"/>
  </conditionalFormatting>
  <conditionalFormatting sqref="A59">
    <cfRule type="duplicateValues" dxfId="68" priority="66"/>
  </conditionalFormatting>
  <conditionalFormatting sqref="A59">
    <cfRule type="duplicateValues" dxfId="67" priority="67"/>
  </conditionalFormatting>
  <conditionalFormatting sqref="A59">
    <cfRule type="duplicateValues" dxfId="66" priority="68"/>
  </conditionalFormatting>
  <conditionalFormatting sqref="A59">
    <cfRule type="duplicateValues" dxfId="65" priority="69"/>
  </conditionalFormatting>
  <conditionalFormatting sqref="A59">
    <cfRule type="duplicateValues" dxfId="64" priority="70"/>
  </conditionalFormatting>
  <conditionalFormatting sqref="A60">
    <cfRule type="duplicateValues" dxfId="63" priority="62"/>
  </conditionalFormatting>
  <conditionalFormatting sqref="A60">
    <cfRule type="duplicateValues" dxfId="62" priority="63"/>
  </conditionalFormatting>
  <conditionalFormatting sqref="A60">
    <cfRule type="duplicateValues" dxfId="61" priority="64"/>
  </conditionalFormatting>
  <conditionalFormatting sqref="A61">
    <cfRule type="duplicateValues" dxfId="60" priority="59"/>
  </conditionalFormatting>
  <conditionalFormatting sqref="A61">
    <cfRule type="duplicateValues" dxfId="59" priority="60"/>
  </conditionalFormatting>
  <conditionalFormatting sqref="A61">
    <cfRule type="duplicateValues" dxfId="58" priority="61"/>
  </conditionalFormatting>
  <conditionalFormatting sqref="A62">
    <cfRule type="duplicateValues" dxfId="57" priority="56"/>
  </conditionalFormatting>
  <conditionalFormatting sqref="A62">
    <cfRule type="duplicateValues" dxfId="56" priority="57"/>
  </conditionalFormatting>
  <conditionalFormatting sqref="A62">
    <cfRule type="duplicateValues" dxfId="55" priority="58"/>
  </conditionalFormatting>
  <conditionalFormatting sqref="A63">
    <cfRule type="duplicateValues" dxfId="54" priority="53"/>
  </conditionalFormatting>
  <conditionalFormatting sqref="A63">
    <cfRule type="duplicateValues" dxfId="53" priority="54"/>
  </conditionalFormatting>
  <conditionalFormatting sqref="A63">
    <cfRule type="duplicateValues" dxfId="52" priority="55"/>
  </conditionalFormatting>
  <conditionalFormatting sqref="A64">
    <cfRule type="duplicateValues" dxfId="51" priority="50"/>
  </conditionalFormatting>
  <conditionalFormatting sqref="A64">
    <cfRule type="duplicateValues" dxfId="50" priority="51"/>
  </conditionalFormatting>
  <conditionalFormatting sqref="A64">
    <cfRule type="duplicateValues" dxfId="49" priority="52"/>
  </conditionalFormatting>
  <conditionalFormatting sqref="A65">
    <cfRule type="duplicateValues" dxfId="48" priority="47"/>
  </conditionalFormatting>
  <conditionalFormatting sqref="A65">
    <cfRule type="duplicateValues" dxfId="47" priority="48"/>
  </conditionalFormatting>
  <conditionalFormatting sqref="A65">
    <cfRule type="duplicateValues" dxfId="46" priority="49"/>
  </conditionalFormatting>
  <conditionalFormatting sqref="A67">
    <cfRule type="duplicateValues" dxfId="45" priority="45"/>
  </conditionalFormatting>
  <conditionalFormatting sqref="A67">
    <cfRule type="duplicateValues" dxfId="44" priority="46"/>
  </conditionalFormatting>
  <conditionalFormatting sqref="A68">
    <cfRule type="duplicateValues" dxfId="43" priority="43"/>
  </conditionalFormatting>
  <conditionalFormatting sqref="A68">
    <cfRule type="duplicateValues" dxfId="42" priority="44"/>
  </conditionalFormatting>
  <conditionalFormatting sqref="A69">
    <cfRule type="duplicateValues" dxfId="41" priority="41"/>
  </conditionalFormatting>
  <conditionalFormatting sqref="A69">
    <cfRule type="duplicateValues" dxfId="40" priority="42"/>
  </conditionalFormatting>
  <conditionalFormatting sqref="A71">
    <cfRule type="duplicateValues" dxfId="39" priority="38"/>
  </conditionalFormatting>
  <conditionalFormatting sqref="A71">
    <cfRule type="duplicateValues" dxfId="38" priority="39"/>
  </conditionalFormatting>
  <conditionalFormatting sqref="A71">
    <cfRule type="duplicateValues" dxfId="37" priority="40"/>
  </conditionalFormatting>
  <conditionalFormatting sqref="A72">
    <cfRule type="duplicateValues" dxfId="36" priority="35"/>
  </conditionalFormatting>
  <conditionalFormatting sqref="A72">
    <cfRule type="duplicateValues" dxfId="35" priority="36"/>
  </conditionalFormatting>
  <conditionalFormatting sqref="A72">
    <cfRule type="duplicateValues" dxfId="34" priority="37"/>
  </conditionalFormatting>
  <conditionalFormatting sqref="A73">
    <cfRule type="duplicateValues" dxfId="33" priority="32"/>
  </conditionalFormatting>
  <conditionalFormatting sqref="A73">
    <cfRule type="duplicateValues" dxfId="32" priority="33"/>
  </conditionalFormatting>
  <conditionalFormatting sqref="A73">
    <cfRule type="duplicateValues" dxfId="31" priority="34"/>
  </conditionalFormatting>
  <conditionalFormatting sqref="A74">
    <cfRule type="duplicateValues" dxfId="30" priority="29"/>
  </conditionalFormatting>
  <conditionalFormatting sqref="A74">
    <cfRule type="duplicateValues" dxfId="29" priority="30"/>
  </conditionalFormatting>
  <conditionalFormatting sqref="A74">
    <cfRule type="duplicateValues" dxfId="28" priority="31"/>
  </conditionalFormatting>
  <conditionalFormatting sqref="A75">
    <cfRule type="duplicateValues" dxfId="27" priority="26"/>
  </conditionalFormatting>
  <conditionalFormatting sqref="A75">
    <cfRule type="duplicateValues" dxfId="26" priority="27"/>
  </conditionalFormatting>
  <conditionalFormatting sqref="A75">
    <cfRule type="duplicateValues" dxfId="25" priority="28"/>
  </conditionalFormatting>
  <conditionalFormatting sqref="A17">
    <cfRule type="duplicateValues" dxfId="24" priority="23"/>
  </conditionalFormatting>
  <conditionalFormatting sqref="A17">
    <cfRule type="duplicateValues" dxfId="23" priority="24"/>
  </conditionalFormatting>
  <conditionalFormatting sqref="A17">
    <cfRule type="duplicateValues" dxfId="22" priority="25"/>
  </conditionalFormatting>
  <conditionalFormatting sqref="A25">
    <cfRule type="duplicateValues" dxfId="21" priority="20"/>
  </conditionalFormatting>
  <conditionalFormatting sqref="A25">
    <cfRule type="duplicateValues" dxfId="20" priority="21"/>
  </conditionalFormatting>
  <conditionalFormatting sqref="A25">
    <cfRule type="duplicateValues" dxfId="19" priority="22"/>
  </conditionalFormatting>
  <conditionalFormatting sqref="A76">
    <cfRule type="duplicateValues" dxfId="18" priority="17"/>
  </conditionalFormatting>
  <conditionalFormatting sqref="A76">
    <cfRule type="duplicateValues" dxfId="17" priority="18"/>
  </conditionalFormatting>
  <conditionalFormatting sqref="A76">
    <cfRule type="duplicateValues" dxfId="16" priority="19"/>
  </conditionalFormatting>
  <conditionalFormatting sqref="A18">
    <cfRule type="duplicateValues" dxfId="15" priority="14"/>
  </conditionalFormatting>
  <conditionalFormatting sqref="A18">
    <cfRule type="duplicateValues" dxfId="14" priority="15"/>
  </conditionalFormatting>
  <conditionalFormatting sqref="A18">
    <cfRule type="duplicateValues" dxfId="13" priority="16"/>
  </conditionalFormatting>
  <conditionalFormatting sqref="A14">
    <cfRule type="duplicateValues" dxfId="12" priority="11"/>
  </conditionalFormatting>
  <conditionalFormatting sqref="A14">
    <cfRule type="duplicateValues" dxfId="11" priority="12"/>
  </conditionalFormatting>
  <conditionalFormatting sqref="A14">
    <cfRule type="duplicateValues" dxfId="10" priority="13"/>
  </conditionalFormatting>
  <conditionalFormatting sqref="A15">
    <cfRule type="duplicateValues" dxfId="9" priority="8"/>
  </conditionalFormatting>
  <conditionalFormatting sqref="A15">
    <cfRule type="duplicateValues" dxfId="8" priority="9"/>
  </conditionalFormatting>
  <conditionalFormatting sqref="A15">
    <cfRule type="duplicateValues" dxfId="7" priority="10"/>
  </conditionalFormatting>
  <conditionalFormatting sqref="A8">
    <cfRule type="duplicateValues" dxfId="6" priority="6"/>
  </conditionalFormatting>
  <conditionalFormatting sqref="A8">
    <cfRule type="duplicateValues" dxfId="5" priority="7"/>
  </conditionalFormatting>
  <conditionalFormatting sqref="A9">
    <cfRule type="duplicateValues" dxfId="4" priority="4"/>
  </conditionalFormatting>
  <conditionalFormatting sqref="A9">
    <cfRule type="duplicateValues" dxfId="3" priority="5"/>
  </conditionalFormatting>
  <conditionalFormatting sqref="A7">
    <cfRule type="duplicateValues" dxfId="2" priority="1"/>
  </conditionalFormatting>
  <conditionalFormatting sqref="A7">
    <cfRule type="duplicateValues" dxfId="1" priority="2"/>
  </conditionalFormatting>
  <conditionalFormatting sqref="A7">
    <cfRule type="duplicateValues" dxfId="0" priority="3"/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A35" sqref="A35:J35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34.5" thickBot="1">
      <c r="A2" s="94" t="s">
        <v>12</v>
      </c>
      <c r="B2" s="95"/>
      <c r="C2" s="95"/>
      <c r="D2" s="95"/>
      <c r="E2" s="95"/>
      <c r="F2" s="95"/>
      <c r="G2" s="95"/>
      <c r="H2" s="95"/>
      <c r="I2" s="95"/>
      <c r="J2" s="96"/>
    </row>
    <row r="3" spans="1:10" ht="27" customHeight="1" thickBot="1">
      <c r="A3" s="16" t="s">
        <v>39</v>
      </c>
      <c r="B3" s="74" t="s">
        <v>134</v>
      </c>
      <c r="C3" s="75"/>
      <c r="D3" s="75"/>
      <c r="E3" s="75"/>
      <c r="F3" s="75"/>
      <c r="G3" s="75"/>
      <c r="H3" s="75"/>
      <c r="I3" s="75"/>
      <c r="J3" s="75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97" t="s">
        <v>135</v>
      </c>
      <c r="B5" s="98"/>
      <c r="C5" s="98"/>
      <c r="D5" s="98"/>
      <c r="E5" s="98"/>
      <c r="F5" s="98"/>
      <c r="G5" s="98"/>
      <c r="H5" s="98"/>
      <c r="I5" s="98"/>
      <c r="J5" s="99"/>
    </row>
    <row r="6" spans="1:10">
      <c r="A6" s="112" t="s">
        <v>13</v>
      </c>
      <c r="B6" s="113"/>
      <c r="C6" s="113"/>
      <c r="D6" s="4" t="s">
        <v>1</v>
      </c>
      <c r="E6" s="2"/>
      <c r="F6" s="2"/>
      <c r="G6" s="114" t="s">
        <v>2</v>
      </c>
      <c r="H6" s="113"/>
      <c r="I6" s="113"/>
      <c r="J6" s="9"/>
    </row>
    <row r="7" spans="1:10" ht="15.75" thickBot="1">
      <c r="A7" s="115" t="s">
        <v>136</v>
      </c>
      <c r="B7" s="116"/>
      <c r="C7" s="116"/>
      <c r="D7" s="117">
        <v>604220684</v>
      </c>
      <c r="E7" s="118"/>
      <c r="F7" s="118"/>
      <c r="G7" s="124" t="s">
        <v>137</v>
      </c>
      <c r="H7" s="125"/>
      <c r="I7" s="125"/>
      <c r="J7" s="126"/>
    </row>
    <row r="8" spans="1:10" ht="21.75" customHeight="1" thickTop="1" thickBot="1">
      <c r="A8" s="119" t="s">
        <v>19</v>
      </c>
      <c r="B8" s="120"/>
      <c r="C8" s="120"/>
      <c r="D8" s="120"/>
      <c r="E8" s="120"/>
      <c r="F8" s="120"/>
      <c r="G8" s="120"/>
      <c r="H8" s="120"/>
      <c r="I8" s="120"/>
      <c r="J8" s="121"/>
    </row>
    <row r="9" spans="1:10" ht="15.75" thickBot="1">
      <c r="A9" s="109"/>
      <c r="B9" s="110"/>
      <c r="C9" s="110"/>
      <c r="D9" s="111"/>
      <c r="E9" s="92" t="s">
        <v>3</v>
      </c>
      <c r="F9" s="92"/>
      <c r="G9" s="92" t="s">
        <v>4</v>
      </c>
      <c r="H9" s="92"/>
      <c r="I9" s="92" t="s">
        <v>5</v>
      </c>
      <c r="J9" s="93"/>
    </row>
    <row r="10" spans="1:10" s="5" customFormat="1" ht="15.75" thickBot="1">
      <c r="A10" s="122" t="s">
        <v>16</v>
      </c>
      <c r="B10" s="123"/>
      <c r="C10" s="123"/>
      <c r="D10" s="13" t="s">
        <v>37</v>
      </c>
      <c r="E10" s="74"/>
      <c r="F10" s="81"/>
      <c r="G10" s="74"/>
      <c r="H10" s="81"/>
      <c r="I10" s="87"/>
      <c r="J10" s="88"/>
    </row>
    <row r="11" spans="1:10" s="5" customFormat="1" ht="15.75" thickBot="1">
      <c r="A11" s="14" t="s">
        <v>18</v>
      </c>
      <c r="B11" s="15"/>
      <c r="C11" s="15"/>
      <c r="D11" s="60">
        <v>1</v>
      </c>
      <c r="E11" s="74"/>
      <c r="F11" s="81"/>
      <c r="G11" s="74"/>
      <c r="H11" s="81"/>
      <c r="I11" s="87"/>
      <c r="J11" s="88"/>
    </row>
    <row r="12" spans="1:10" ht="15.75" thickBot="1">
      <c r="A12" s="82" t="s">
        <v>17</v>
      </c>
      <c r="B12" s="83"/>
      <c r="C12" s="83"/>
      <c r="D12" s="83"/>
      <c r="E12" s="83"/>
      <c r="F12" s="83"/>
      <c r="G12" s="83"/>
      <c r="H12" s="83"/>
      <c r="I12" s="12"/>
      <c r="J12" s="6" t="s">
        <v>6</v>
      </c>
    </row>
    <row r="13" spans="1:10" ht="5.25" customHeight="1" thickBot="1">
      <c r="A13" s="84"/>
      <c r="B13" s="85"/>
      <c r="C13" s="85"/>
      <c r="D13" s="85"/>
      <c r="E13" s="85"/>
      <c r="F13" s="85"/>
      <c r="G13" s="85"/>
      <c r="H13" s="85"/>
      <c r="I13" s="85"/>
      <c r="J13" s="86"/>
    </row>
    <row r="14" spans="1:10" ht="18" customHeight="1" thickBot="1">
      <c r="A14" s="89" t="s">
        <v>38</v>
      </c>
      <c r="B14" s="90"/>
      <c r="C14" s="90"/>
      <c r="D14" s="90"/>
      <c r="E14" s="90"/>
      <c r="F14" s="90"/>
      <c r="G14" s="90"/>
      <c r="H14" s="90"/>
      <c r="I14" s="90"/>
      <c r="J14" s="91"/>
    </row>
    <row r="15" spans="1:10" ht="15.75" thickBot="1">
      <c r="A15" s="77"/>
      <c r="B15" s="78"/>
      <c r="C15" s="78"/>
      <c r="D15" s="78"/>
      <c r="E15" s="92" t="s">
        <v>3</v>
      </c>
      <c r="F15" s="92"/>
      <c r="G15" s="92" t="s">
        <v>4</v>
      </c>
      <c r="H15" s="92"/>
      <c r="I15" s="92" t="s">
        <v>5</v>
      </c>
      <c r="J15" s="93"/>
    </row>
    <row r="16" spans="1:10" ht="32.25" customHeight="1" thickBot="1">
      <c r="A16" s="79" t="s">
        <v>14</v>
      </c>
      <c r="B16" s="80"/>
      <c r="C16" s="80"/>
      <c r="D16" s="80"/>
      <c r="E16" s="100">
        <v>4500</v>
      </c>
      <c r="F16" s="100"/>
      <c r="G16" s="100"/>
      <c r="H16" s="100"/>
      <c r="I16" s="101"/>
      <c r="J16" s="102"/>
    </row>
    <row r="17" spans="1:10" ht="15.75" thickBot="1">
      <c r="A17" s="82" t="s">
        <v>20</v>
      </c>
      <c r="B17" s="83"/>
      <c r="C17" s="83"/>
      <c r="D17" s="83"/>
      <c r="E17" s="83"/>
      <c r="F17" s="83"/>
      <c r="G17" s="83"/>
      <c r="H17" s="83"/>
      <c r="I17" s="12"/>
      <c r="J17" s="6" t="s">
        <v>7</v>
      </c>
    </row>
    <row r="18" spans="1:10" ht="32.25" customHeight="1" thickBot="1">
      <c r="A18" s="105" t="s">
        <v>15</v>
      </c>
      <c r="B18" s="106"/>
      <c r="C18" s="106"/>
      <c r="D18" s="106"/>
      <c r="E18" s="107">
        <f>E16*(8-I12)*I17</f>
        <v>0</v>
      </c>
      <c r="F18" s="107"/>
      <c r="G18" s="107">
        <f>G16*(8-I12)*I17</f>
        <v>0</v>
      </c>
      <c r="H18" s="107"/>
      <c r="I18" s="107">
        <f>I16*(8-I12)*I17</f>
        <v>0</v>
      </c>
      <c r="J18" s="108"/>
    </row>
    <row r="19" spans="1:10" ht="3.75" customHeight="1" thickBot="1">
      <c r="A19" s="84"/>
      <c r="B19" s="85"/>
      <c r="C19" s="85"/>
      <c r="D19" s="85"/>
      <c r="E19" s="85"/>
      <c r="F19" s="85"/>
      <c r="G19" s="85"/>
      <c r="H19" s="85"/>
      <c r="I19" s="85"/>
      <c r="J19" s="86"/>
    </row>
    <row r="20" spans="1:10" ht="47.25" customHeight="1" thickBot="1">
      <c r="A20" s="103" t="s">
        <v>21</v>
      </c>
      <c r="B20" s="104"/>
      <c r="C20" s="104"/>
      <c r="D20" s="104"/>
      <c r="E20" s="100"/>
      <c r="F20" s="100"/>
      <c r="G20" s="100"/>
      <c r="H20" s="100"/>
      <c r="I20" s="101"/>
      <c r="J20" s="102"/>
    </row>
    <row r="21" spans="1:10" ht="15.75" thickBot="1">
      <c r="A21" s="82" t="s">
        <v>25</v>
      </c>
      <c r="B21" s="83"/>
      <c r="C21" s="83"/>
      <c r="D21" s="83"/>
      <c r="E21" s="83"/>
      <c r="F21" s="83"/>
      <c r="G21" s="83"/>
      <c r="H21" s="83"/>
      <c r="I21" s="12"/>
      <c r="J21" s="6" t="s">
        <v>7</v>
      </c>
    </row>
    <row r="22" spans="1:10" ht="33.75" customHeight="1" thickBot="1">
      <c r="A22" s="133" t="s">
        <v>22</v>
      </c>
      <c r="B22" s="134"/>
      <c r="C22" s="134"/>
      <c r="D22" s="134"/>
      <c r="E22" s="107">
        <f>E20*(8-I12)*I21</f>
        <v>0</v>
      </c>
      <c r="F22" s="107"/>
      <c r="G22" s="107">
        <f>G20*(8-I12)*I21</f>
        <v>0</v>
      </c>
      <c r="H22" s="107"/>
      <c r="I22" s="107">
        <f>I20*(8-I12)*I21</f>
        <v>0</v>
      </c>
      <c r="J22" s="108"/>
    </row>
    <row r="23" spans="1:10" ht="5.25" customHeight="1" thickBot="1">
      <c r="A23" s="84"/>
      <c r="B23" s="85"/>
      <c r="C23" s="85"/>
      <c r="D23" s="85"/>
      <c r="E23" s="85"/>
      <c r="F23" s="85"/>
      <c r="G23" s="85"/>
      <c r="H23" s="85"/>
      <c r="I23" s="85"/>
      <c r="J23" s="86"/>
    </row>
    <row r="24" spans="1:10" ht="54" customHeight="1" thickBot="1">
      <c r="A24" s="103" t="s">
        <v>23</v>
      </c>
      <c r="B24" s="104"/>
      <c r="C24" s="104"/>
      <c r="D24" s="104"/>
      <c r="E24" s="100">
        <v>1000</v>
      </c>
      <c r="F24" s="100"/>
      <c r="G24" s="100"/>
      <c r="H24" s="100"/>
      <c r="I24" s="101"/>
      <c r="J24" s="102"/>
    </row>
    <row r="25" spans="1:10" ht="15.75" thickBot="1">
      <c r="A25" s="79" t="s">
        <v>24</v>
      </c>
      <c r="B25" s="136"/>
      <c r="C25" s="136"/>
      <c r="D25" s="136"/>
      <c r="E25" s="136"/>
      <c r="F25" s="136"/>
      <c r="G25" s="136"/>
      <c r="H25" s="136"/>
      <c r="I25" s="12"/>
      <c r="J25" s="6" t="s">
        <v>7</v>
      </c>
    </row>
    <row r="26" spans="1:10" ht="36" customHeight="1" thickBot="1">
      <c r="A26" s="137" t="s">
        <v>26</v>
      </c>
      <c r="B26" s="138"/>
      <c r="C26" s="138"/>
      <c r="D26" s="138"/>
      <c r="E26" s="107">
        <f>E24*(8-I12)*I25</f>
        <v>0</v>
      </c>
      <c r="F26" s="107"/>
      <c r="G26" s="107">
        <f>G24*(8-I12)*I25</f>
        <v>0</v>
      </c>
      <c r="H26" s="107"/>
      <c r="I26" s="107">
        <f>I24*(8-I12)*I25</f>
        <v>0</v>
      </c>
      <c r="J26" s="108"/>
    </row>
    <row r="27" spans="1:10" ht="4.5" customHeight="1" thickBot="1">
      <c r="A27" s="128"/>
      <c r="B27" s="129"/>
      <c r="C27" s="129"/>
      <c r="D27" s="129"/>
      <c r="E27" s="129"/>
      <c r="F27" s="129"/>
      <c r="G27" s="129"/>
      <c r="H27" s="129"/>
      <c r="I27" s="129"/>
      <c r="J27" s="130"/>
    </row>
    <row r="28" spans="1:10" ht="30" customHeight="1" thickBot="1">
      <c r="A28" s="151" t="s">
        <v>27</v>
      </c>
      <c r="B28" s="152"/>
      <c r="C28" s="152"/>
      <c r="D28" s="152"/>
      <c r="E28" s="107">
        <f>D11*(E18+E22+E26)</f>
        <v>0</v>
      </c>
      <c r="F28" s="107"/>
      <c r="G28" s="107">
        <f>D11*(G18+G22+G26)</f>
        <v>0</v>
      </c>
      <c r="H28" s="107"/>
      <c r="I28" s="107">
        <f>D11*(I18+I22+I26)</f>
        <v>0</v>
      </c>
      <c r="J28" s="108"/>
    </row>
    <row r="29" spans="1:10" ht="29.25" customHeight="1" thickBot="1">
      <c r="A29" s="89" t="s">
        <v>54</v>
      </c>
      <c r="B29" s="90"/>
      <c r="C29" s="90"/>
      <c r="D29" s="90"/>
      <c r="E29" s="90"/>
      <c r="F29" s="90"/>
      <c r="G29" s="90"/>
      <c r="H29" s="90"/>
      <c r="I29" s="90"/>
      <c r="J29" s="91"/>
    </row>
    <row r="30" spans="1:10" ht="29.25" customHeight="1" thickBot="1">
      <c r="A30" s="79" t="s">
        <v>29</v>
      </c>
      <c r="B30" s="80"/>
      <c r="C30" s="80"/>
      <c r="D30" s="80"/>
      <c r="E30" s="100">
        <v>1300</v>
      </c>
      <c r="F30" s="100"/>
      <c r="G30" s="100"/>
      <c r="H30" s="100"/>
      <c r="I30" s="100"/>
      <c r="J30" s="131"/>
    </row>
    <row r="31" spans="1:10" ht="48" customHeight="1" thickBot="1">
      <c r="A31" s="79" t="s">
        <v>30</v>
      </c>
      <c r="B31" s="80"/>
      <c r="C31" s="80"/>
      <c r="D31" s="80"/>
      <c r="E31" s="100">
        <v>2400</v>
      </c>
      <c r="F31" s="100"/>
      <c r="G31" s="100"/>
      <c r="H31" s="100"/>
      <c r="I31" s="100"/>
      <c r="J31" s="131"/>
    </row>
    <row r="32" spans="1:10" ht="39" customHeight="1" thickBot="1">
      <c r="A32" s="148" t="s">
        <v>31</v>
      </c>
      <c r="B32" s="149"/>
      <c r="C32" s="149"/>
      <c r="D32" s="149"/>
      <c r="E32" s="107">
        <f>(E30+E31)*1*(8-I12)</f>
        <v>29600</v>
      </c>
      <c r="F32" s="107"/>
      <c r="G32" s="107">
        <f>(G30+G31)*1*(8-I12)</f>
        <v>0</v>
      </c>
      <c r="H32" s="107"/>
      <c r="I32" s="107">
        <f>(I30+I31)*1*(8-I12)</f>
        <v>0</v>
      </c>
      <c r="J32" s="108"/>
    </row>
    <row r="33" spans="1:10" ht="30" customHeight="1" thickBot="1">
      <c r="A33" s="89" t="s">
        <v>55</v>
      </c>
      <c r="B33" s="90"/>
      <c r="C33" s="90"/>
      <c r="D33" s="90"/>
      <c r="E33" s="90"/>
      <c r="F33" s="90"/>
      <c r="G33" s="90"/>
      <c r="H33" s="90"/>
      <c r="I33" s="90"/>
      <c r="J33" s="91"/>
    </row>
    <row r="34" spans="1:10" ht="51" customHeight="1" thickBot="1">
      <c r="A34" s="79" t="s">
        <v>28</v>
      </c>
      <c r="B34" s="80"/>
      <c r="C34" s="80"/>
      <c r="D34" s="80"/>
      <c r="E34" s="100">
        <v>0</v>
      </c>
      <c r="F34" s="100"/>
      <c r="G34" s="100"/>
      <c r="H34" s="100"/>
      <c r="I34" s="100"/>
      <c r="J34" s="131"/>
    </row>
    <row r="35" spans="1:10" ht="3.75" customHeight="1" thickBot="1">
      <c r="A35" s="141"/>
      <c r="B35" s="142"/>
      <c r="C35" s="142"/>
      <c r="D35" s="142"/>
      <c r="E35" s="142"/>
      <c r="F35" s="142"/>
      <c r="G35" s="142"/>
      <c r="H35" s="142"/>
      <c r="I35" s="142"/>
      <c r="J35" s="143"/>
    </row>
    <row r="36" spans="1:10" s="7" customFormat="1" ht="39.75" customHeight="1" thickBot="1">
      <c r="A36" s="144" t="s">
        <v>32</v>
      </c>
      <c r="B36" s="145"/>
      <c r="C36" s="145"/>
      <c r="D36" s="145"/>
      <c r="E36" s="135">
        <f>E11+E28+E34+E32</f>
        <v>29600</v>
      </c>
      <c r="F36" s="135"/>
      <c r="G36" s="135">
        <f>G11+G28+G34+G32</f>
        <v>0</v>
      </c>
      <c r="H36" s="135"/>
      <c r="I36" s="135">
        <f>I11+I28+I34+I32</f>
        <v>0</v>
      </c>
      <c r="J36" s="150"/>
    </row>
    <row r="37" spans="1:10" ht="9.75" customHeight="1"/>
    <row r="38" spans="1:10" ht="30" customHeight="1">
      <c r="A38" s="140" t="s">
        <v>10</v>
      </c>
      <c r="B38" s="140"/>
      <c r="C38" s="140"/>
      <c r="D38" s="140"/>
      <c r="E38" s="140"/>
      <c r="F38" s="140"/>
      <c r="G38" s="140"/>
      <c r="H38" s="140"/>
      <c r="I38" s="140"/>
      <c r="J38" s="140"/>
    </row>
    <row r="39" spans="1:10" ht="32.25" customHeight="1">
      <c r="A39" s="147" t="s">
        <v>8</v>
      </c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0" ht="46.5" customHeight="1">
      <c r="A40" s="146" t="s">
        <v>9</v>
      </c>
      <c r="B40" s="146"/>
      <c r="C40" s="146"/>
      <c r="D40" s="146"/>
      <c r="E40" s="146"/>
      <c r="F40" s="146"/>
      <c r="G40" s="146"/>
      <c r="H40" s="146"/>
      <c r="I40" s="146"/>
      <c r="J40" s="146"/>
    </row>
    <row r="41" spans="1:10" ht="44.25" customHeight="1">
      <c r="A41" s="132" t="s">
        <v>11</v>
      </c>
      <c r="B41" s="132"/>
      <c r="C41" s="132"/>
      <c r="D41" s="132"/>
      <c r="E41" s="132"/>
      <c r="F41" s="132"/>
      <c r="G41" s="132"/>
      <c r="H41" s="132"/>
      <c r="I41" s="132"/>
      <c r="J41" s="132"/>
    </row>
    <row r="42" spans="1:10" ht="9" customHeight="1">
      <c r="A42" s="139"/>
      <c r="B42" s="139"/>
      <c r="C42" s="139"/>
      <c r="D42" s="139"/>
      <c r="E42" s="139"/>
      <c r="F42" s="139"/>
      <c r="G42" s="139"/>
      <c r="H42" s="139"/>
      <c r="I42" s="139"/>
      <c r="J42" s="139"/>
    </row>
    <row r="43" spans="1:10" ht="31.5" customHeight="1">
      <c r="A43" s="127" t="s">
        <v>36</v>
      </c>
      <c r="B43" s="127"/>
      <c r="C43" s="127"/>
      <c r="D43" s="127"/>
      <c r="E43" s="127"/>
      <c r="F43" s="127"/>
      <c r="G43" s="127"/>
      <c r="H43" s="127"/>
      <c r="I43" s="127"/>
      <c r="J43" s="127"/>
    </row>
    <row r="44" spans="1:10" ht="33" customHeight="1">
      <c r="A44" s="127" t="s">
        <v>35</v>
      </c>
      <c r="B44" s="127"/>
      <c r="C44" s="127"/>
      <c r="D44" s="127"/>
      <c r="E44" s="127"/>
      <c r="F44" s="127"/>
      <c r="G44" s="127"/>
      <c r="H44" s="127"/>
      <c r="I44" s="127"/>
      <c r="J44" s="127"/>
    </row>
    <row r="45" spans="1:10" ht="39" customHeight="1">
      <c r="A45" s="127" t="s">
        <v>34</v>
      </c>
      <c r="B45" s="127"/>
      <c r="C45" s="127"/>
      <c r="D45" s="127"/>
      <c r="E45" s="127"/>
      <c r="F45" s="127"/>
      <c r="G45" s="127"/>
      <c r="H45" s="127"/>
      <c r="I45" s="127"/>
      <c r="J45" s="127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2021-03-02T08:34:31Z</dcterms:modified>
</cp:coreProperties>
</file>