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el.rakovsky\Desktop\nabídky\FN Olomouc\Olomouc - oscilační Ventilátor\"/>
    </mc:Choice>
  </mc:AlternateContent>
  <xr:revisionPtr revIDLastSave="0" documentId="13_ncr:1_{0E639BE7-C2C7-4C54-A8B0-6EB6C6C4B0C6}" xr6:coauthVersionLast="46" xr6:coauthVersionMax="46" xr10:uidLastSave="{00000000-0000-0000-0000-000000000000}"/>
  <bookViews>
    <workbookView xWindow="-120" yWindow="-120" windowWidth="20730" windowHeight="11310" xr2:uid="{00000000-000D-0000-FFFF-FFFF00000000}"/>
  </bookViews>
  <sheets>
    <sheet name="KL" sheetId="1" r:id="rId1"/>
  </sheets>
  <calcPr calcId="181029"/>
</workbook>
</file>

<file path=xl/calcChain.xml><?xml version="1.0" encoding="utf-8"?>
<calcChain xmlns="http://schemas.openxmlformats.org/spreadsheetml/2006/main">
  <c r="E18" i="1" l="1"/>
  <c r="I34" i="1"/>
  <c r="G34" i="1"/>
  <c r="E34" i="1"/>
  <c r="I26" i="1"/>
  <c r="G26" i="1"/>
  <c r="E26" i="1"/>
  <c r="I22" i="1"/>
  <c r="G22" i="1"/>
  <c r="E22" i="1"/>
  <c r="E28" i="1" s="1"/>
  <c r="I18" i="1"/>
  <c r="G18" i="1"/>
  <c r="G28" i="1" l="1"/>
  <c r="I28" i="1"/>
  <c r="I36" i="1" s="1"/>
  <c r="G36" i="1" l="1"/>
  <c r="E36" i="1"/>
</calcChain>
</file>

<file path=xl/sharedStrings.xml><?xml version="1.0" encoding="utf-8"?>
<sst xmlns="http://schemas.openxmlformats.org/spreadsheetml/2006/main" count="51" uniqueCount="46">
  <si>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</si>
  <si>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</si>
  <si>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</si>
  <si>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</si>
  <si>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</si>
  <si>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</si>
  <si>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</si>
  <si>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</si>
  <si>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</si>
  <si>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</si>
  <si>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</si>
  <si>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Náklady na instruktáž personálu dle §61 zákona č. 268/2014 Sb. 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</si>
  <si>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</si>
  <si>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</si>
  <si>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</si>
  <si>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</si>
  <si>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</si>
  <si>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</si>
  <si>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</si>
  <si>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</si>
  <si>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</si>
  <si>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</si>
  <si>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</si>
  <si>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</si>
  <si>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</si>
  <si>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</si>
  <si>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</si>
  <si>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</si>
  <si>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</si>
  <si>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</si>
  <si>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</si>
  <si>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</si>
  <si>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</si>
  <si>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</si>
  <si>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</si>
  <si>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</si>
  <si>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</si>
  <si>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</si>
  <si>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Modelové servisní náklady po dobu životnosti 8let</t>
  </si>
  <si>
    <t>Počet kusů</t>
  </si>
  <si>
    <t>Pravidelné servisní náklady jednoho přístroje po dobu životnosti 8let</t>
  </si>
  <si>
    <t>K zakázce:</t>
  </si>
  <si>
    <t>neonatální ventilátor Leoni Plus s HFO modulem + NeoJet + CLAC + HiFlow</t>
  </si>
  <si>
    <t>Saegeling Medizintechnik</t>
  </si>
  <si>
    <t>Karel Rakovský</t>
  </si>
  <si>
    <t>karel.rakovsky@saegeling-mt.cz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</si>
</sst>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č&quot;;[Red]\-#,##0\ &quot;Kč&quot;"/>
    <numFmt numFmtId="44" formatCode="_-* #,##0.00\ &quot;Kč&quot;_-;\-* #,##0.00\ &quot;Kč&quot;_-;_-* &quot;-&quot;??\ &quot;Kč&quot;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4" fillId="0" borderId="0" applyNumberForma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44" fontId="2" fillId="0" borderId="14" xfId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44" fontId="2" fillId="4" borderId="11" xfId="1" applyFont="1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44" fontId="2" fillId="0" borderId="11" xfId="1" applyFont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0" fillId="8" borderId="0" xfId="0" applyFill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6" fontId="2" fillId="4" borderId="21" xfId="1" applyNumberFormat="1" applyFont="1" applyFill="1" applyBorder="1" applyAlignment="1">
      <alignment horizontal="center" vertical="center"/>
    </xf>
    <xf numFmtId="44" fontId="2" fillId="4" borderId="22" xfId="1" applyFont="1" applyFill="1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44" fontId="2" fillId="4" borderId="21" xfId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14" fillId="4" borderId="26" xfId="3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wrapText="1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</cellXfs>
  <cellStyles count="4">
    <cellStyle name="Hypertextový odkaz" xfId="3" builtinId="8"/>
    <cellStyle name="Měna" xfId="1" builtinId="4"/>
    <cellStyle name="Normální" xfId="0" builtinId="0"/>
    <cellStyle name="normální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rel.rakovsky@saegeling-mt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8"/>
  <sheetViews>
    <sheetView tabSelected="1" topLeftCell="A10" zoomScale="70" zoomScaleNormal="70" workbookViewId="0">
      <selection activeCell="K24" sqref="K24"/>
    </sheetView>
  </sheetViews>
  <sheetFormatPr defaultRowHeight="15" x14ac:dyDescent="0.2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 x14ac:dyDescent="0.25">
      <c r="A1" s="88" t="s">
        <v>34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34.5" thickBot="1" x14ac:dyDescent="0.3">
      <c r="A2" s="91" t="s">
        <v>13</v>
      </c>
      <c r="B2" s="92"/>
      <c r="C2" s="92"/>
      <c r="D2" s="92"/>
      <c r="E2" s="92"/>
      <c r="F2" s="92"/>
      <c r="G2" s="92"/>
      <c r="H2" s="92"/>
      <c r="I2" s="92"/>
      <c r="J2" s="93"/>
    </row>
    <row r="3" spans="1:10" ht="27" customHeight="1" thickBot="1" x14ac:dyDescent="0.3">
      <c r="A3" s="17" t="s">
        <v>41</v>
      </c>
      <c r="B3" s="79" t="s">
        <v>42</v>
      </c>
      <c r="C3" s="87"/>
      <c r="D3" s="87"/>
      <c r="E3" s="87"/>
      <c r="F3" s="87"/>
      <c r="G3" s="87"/>
      <c r="H3" s="87"/>
      <c r="I3" s="87"/>
      <c r="J3" s="87"/>
    </row>
    <row r="4" spans="1:10" x14ac:dyDescent="0.2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 x14ac:dyDescent="0.25">
      <c r="A5" s="94" t="s">
        <v>43</v>
      </c>
      <c r="B5" s="95"/>
      <c r="C5" s="95"/>
      <c r="D5" s="95"/>
      <c r="E5" s="95"/>
      <c r="F5" s="95"/>
      <c r="G5" s="95"/>
      <c r="H5" s="95"/>
      <c r="I5" s="95"/>
      <c r="J5" s="96"/>
    </row>
    <row r="6" spans="1:10" x14ac:dyDescent="0.25">
      <c r="A6" s="65" t="s">
        <v>14</v>
      </c>
      <c r="B6" s="66"/>
      <c r="C6" s="66"/>
      <c r="D6" s="4" t="s">
        <v>1</v>
      </c>
      <c r="E6" s="2"/>
      <c r="F6" s="2"/>
      <c r="G6" s="67" t="s">
        <v>2</v>
      </c>
      <c r="H6" s="66"/>
      <c r="I6" s="66"/>
      <c r="J6" s="9"/>
    </row>
    <row r="7" spans="1:10" ht="15.75" thickBot="1" x14ac:dyDescent="0.3">
      <c r="A7" s="68" t="s">
        <v>44</v>
      </c>
      <c r="B7" s="69"/>
      <c r="C7" s="69"/>
      <c r="D7" s="70">
        <v>732540341</v>
      </c>
      <c r="E7" s="71"/>
      <c r="F7" s="71"/>
      <c r="G7" s="82" t="s">
        <v>45</v>
      </c>
      <c r="H7" s="83"/>
      <c r="I7" s="83"/>
      <c r="J7" s="84"/>
    </row>
    <row r="8" spans="1:10" ht="21.75" customHeight="1" thickTop="1" thickBot="1" x14ac:dyDescent="0.3">
      <c r="A8" s="76" t="s">
        <v>20</v>
      </c>
      <c r="B8" s="77"/>
      <c r="C8" s="77"/>
      <c r="D8" s="77"/>
      <c r="E8" s="77"/>
      <c r="F8" s="77"/>
      <c r="G8" s="77"/>
      <c r="H8" s="77"/>
      <c r="I8" s="77"/>
      <c r="J8" s="78"/>
    </row>
    <row r="9" spans="1:10" ht="15.75" thickBot="1" x14ac:dyDescent="0.3">
      <c r="A9" s="60"/>
      <c r="B9" s="61"/>
      <c r="C9" s="61"/>
      <c r="D9" s="62"/>
      <c r="E9" s="72" t="s">
        <v>3</v>
      </c>
      <c r="F9" s="72"/>
      <c r="G9" s="72" t="s">
        <v>4</v>
      </c>
      <c r="H9" s="72"/>
      <c r="I9" s="72" t="s">
        <v>5</v>
      </c>
      <c r="J9" s="73"/>
    </row>
    <row r="10" spans="1:10" s="5" customFormat="1" ht="15.75" thickBot="1" x14ac:dyDescent="0.3">
      <c r="A10" s="80" t="s">
        <v>17</v>
      </c>
      <c r="B10" s="81"/>
      <c r="C10" s="81"/>
      <c r="D10" s="14" t="s">
        <v>39</v>
      </c>
      <c r="E10" s="63">
        <v>1153500</v>
      </c>
      <c r="F10" s="64"/>
      <c r="G10" s="79">
        <v>242235</v>
      </c>
      <c r="H10" s="64"/>
      <c r="I10" s="74">
        <v>1395735</v>
      </c>
      <c r="J10" s="75"/>
    </row>
    <row r="11" spans="1:10" s="5" customFormat="1" ht="15.75" thickBot="1" x14ac:dyDescent="0.3">
      <c r="A11" s="15" t="s">
        <v>19</v>
      </c>
      <c r="B11" s="16"/>
      <c r="C11" s="16"/>
      <c r="D11" s="13">
        <v>1</v>
      </c>
      <c r="E11" s="28">
        <v>1153500</v>
      </c>
      <c r="F11" s="28"/>
      <c r="G11" s="79">
        <v>242235</v>
      </c>
      <c r="H11" s="64"/>
      <c r="I11" s="74">
        <v>1395735</v>
      </c>
      <c r="J11" s="75"/>
    </row>
    <row r="12" spans="1:10" ht="15.75" thickBot="1" x14ac:dyDescent="0.3">
      <c r="A12" s="40" t="s">
        <v>18</v>
      </c>
      <c r="B12" s="41"/>
      <c r="C12" s="41"/>
      <c r="D12" s="41"/>
      <c r="E12" s="41"/>
      <c r="F12" s="41"/>
      <c r="G12" s="41"/>
      <c r="H12" s="41"/>
      <c r="I12" s="12">
        <v>2</v>
      </c>
      <c r="J12" s="6" t="s">
        <v>6</v>
      </c>
    </row>
    <row r="13" spans="1:10" ht="5.25" customHeight="1" thickBot="1" x14ac:dyDescent="0.3">
      <c r="A13" s="50"/>
      <c r="B13" s="51"/>
      <c r="C13" s="51"/>
      <c r="D13" s="51"/>
      <c r="E13" s="51"/>
      <c r="F13" s="51"/>
      <c r="G13" s="51"/>
      <c r="H13" s="51"/>
      <c r="I13" s="51"/>
      <c r="J13" s="52"/>
    </row>
    <row r="14" spans="1:10" ht="18" customHeight="1" thickBot="1" x14ac:dyDescent="0.3">
      <c r="A14" s="25" t="s">
        <v>40</v>
      </c>
      <c r="B14" s="26"/>
      <c r="C14" s="26"/>
      <c r="D14" s="26"/>
      <c r="E14" s="26"/>
      <c r="F14" s="26"/>
      <c r="G14" s="26"/>
      <c r="H14" s="26"/>
      <c r="I14" s="26"/>
      <c r="J14" s="27"/>
    </row>
    <row r="15" spans="1:10" ht="15.75" thickBot="1" x14ac:dyDescent="0.3">
      <c r="A15" s="89"/>
      <c r="B15" s="90"/>
      <c r="C15" s="90"/>
      <c r="D15" s="90"/>
      <c r="E15" s="72" t="s">
        <v>3</v>
      </c>
      <c r="F15" s="72"/>
      <c r="G15" s="72" t="s">
        <v>4</v>
      </c>
      <c r="H15" s="72"/>
      <c r="I15" s="72" t="s">
        <v>5</v>
      </c>
      <c r="J15" s="73"/>
    </row>
    <row r="16" spans="1:10" ht="32.25" customHeight="1" thickBot="1" x14ac:dyDescent="0.3">
      <c r="A16" s="46" t="s">
        <v>15</v>
      </c>
      <c r="B16" s="58"/>
      <c r="C16" s="58"/>
      <c r="D16" s="58"/>
      <c r="E16" s="28">
        <v>7000</v>
      </c>
      <c r="F16" s="28"/>
      <c r="G16" s="28">
        <v>1470</v>
      </c>
      <c r="H16" s="28"/>
      <c r="I16" s="44">
        <v>8470</v>
      </c>
      <c r="J16" s="45"/>
    </row>
    <row r="17" spans="1:10" ht="15.75" thickBot="1" x14ac:dyDescent="0.3">
      <c r="A17" s="40" t="s">
        <v>21</v>
      </c>
      <c r="B17" s="41"/>
      <c r="C17" s="41"/>
      <c r="D17" s="41"/>
      <c r="E17" s="41"/>
      <c r="F17" s="41"/>
      <c r="G17" s="41"/>
      <c r="H17" s="41"/>
      <c r="I17" s="12">
        <v>1</v>
      </c>
      <c r="J17" s="6" t="s">
        <v>7</v>
      </c>
    </row>
    <row r="18" spans="1:10" ht="32.25" customHeight="1" thickBot="1" x14ac:dyDescent="0.3">
      <c r="A18" s="85" t="s">
        <v>16</v>
      </c>
      <c r="B18" s="86"/>
      <c r="C18" s="86"/>
      <c r="D18" s="86"/>
      <c r="E18" s="33">
        <f>E16*(8-I12)*I17</f>
        <v>42000</v>
      </c>
      <c r="F18" s="33"/>
      <c r="G18" s="20">
        <f>G16*(8-I12)*I17</f>
        <v>8820</v>
      </c>
      <c r="H18" s="20"/>
      <c r="I18" s="20">
        <f>I16*(8-I12)*I17</f>
        <v>50820</v>
      </c>
      <c r="J18" s="21"/>
    </row>
    <row r="19" spans="1:10" ht="3.75" customHeight="1" thickBot="1" x14ac:dyDescent="0.3">
      <c r="A19" s="50"/>
      <c r="B19" s="51"/>
      <c r="C19" s="51"/>
      <c r="D19" s="51"/>
      <c r="E19" s="51"/>
      <c r="F19" s="51"/>
      <c r="G19" s="51"/>
      <c r="H19" s="51"/>
      <c r="I19" s="51"/>
      <c r="J19" s="52"/>
    </row>
    <row r="20" spans="1:10" ht="47.25" customHeight="1" thickBot="1" x14ac:dyDescent="0.3">
      <c r="A20" s="53" t="s">
        <v>22</v>
      </c>
      <c r="B20" s="54"/>
      <c r="C20" s="54"/>
      <c r="D20" s="54"/>
      <c r="E20" s="28">
        <v>4220</v>
      </c>
      <c r="F20" s="28"/>
      <c r="G20" s="28">
        <v>886</v>
      </c>
      <c r="H20" s="28"/>
      <c r="I20" s="44">
        <v>5106</v>
      </c>
      <c r="J20" s="45"/>
    </row>
    <row r="21" spans="1:10" ht="15.75" thickBot="1" x14ac:dyDescent="0.3">
      <c r="A21" s="40" t="s">
        <v>26</v>
      </c>
      <c r="B21" s="41"/>
      <c r="C21" s="41"/>
      <c r="D21" s="41"/>
      <c r="E21" s="41"/>
      <c r="F21" s="41"/>
      <c r="G21" s="41"/>
      <c r="H21" s="41"/>
      <c r="I21" s="12">
        <v>1</v>
      </c>
      <c r="J21" s="6" t="s">
        <v>7</v>
      </c>
    </row>
    <row r="22" spans="1:10" ht="33.75" customHeight="1" thickBot="1" x14ac:dyDescent="0.3">
      <c r="A22" s="42" t="s">
        <v>23</v>
      </c>
      <c r="B22" s="43"/>
      <c r="C22" s="43"/>
      <c r="D22" s="43"/>
      <c r="E22" s="20">
        <f>E20*(8-I12)*I21</f>
        <v>25320</v>
      </c>
      <c r="F22" s="20"/>
      <c r="G22" s="20">
        <f>G20*(8-I12)*I21</f>
        <v>5316</v>
      </c>
      <c r="H22" s="20"/>
      <c r="I22" s="20">
        <f>I20*(8-I12)*I21</f>
        <v>30636</v>
      </c>
      <c r="J22" s="21"/>
    </row>
    <row r="23" spans="1:10" ht="5.25" customHeight="1" thickBot="1" x14ac:dyDescent="0.3">
      <c r="A23" s="50"/>
      <c r="B23" s="51"/>
      <c r="C23" s="51"/>
      <c r="D23" s="51"/>
      <c r="E23" s="51"/>
      <c r="F23" s="51"/>
      <c r="G23" s="51"/>
      <c r="H23" s="51"/>
      <c r="I23" s="51"/>
      <c r="J23" s="52"/>
    </row>
    <row r="24" spans="1:10" ht="54" customHeight="1" thickBot="1" x14ac:dyDescent="0.3">
      <c r="A24" s="53" t="s">
        <v>24</v>
      </c>
      <c r="B24" s="54"/>
      <c r="C24" s="54"/>
      <c r="D24" s="54"/>
      <c r="E24" s="28"/>
      <c r="F24" s="28"/>
      <c r="G24" s="28"/>
      <c r="H24" s="28"/>
      <c r="I24" s="44"/>
      <c r="J24" s="45"/>
    </row>
    <row r="25" spans="1:10" ht="15.75" thickBot="1" x14ac:dyDescent="0.3">
      <c r="A25" s="46" t="s">
        <v>25</v>
      </c>
      <c r="B25" s="47"/>
      <c r="C25" s="47"/>
      <c r="D25" s="47"/>
      <c r="E25" s="47"/>
      <c r="F25" s="47"/>
      <c r="G25" s="47"/>
      <c r="H25" s="47"/>
      <c r="I25" s="12"/>
      <c r="J25" s="6" t="s">
        <v>7</v>
      </c>
    </row>
    <row r="26" spans="1:10" ht="36" customHeight="1" thickBot="1" x14ac:dyDescent="0.3">
      <c r="A26" s="48" t="s">
        <v>27</v>
      </c>
      <c r="B26" s="49"/>
      <c r="C26" s="49"/>
      <c r="D26" s="49"/>
      <c r="E26" s="20">
        <f>E24*(8-I12)*I25</f>
        <v>0</v>
      </c>
      <c r="F26" s="20"/>
      <c r="G26" s="20">
        <f>G24*(8-I12)*I25</f>
        <v>0</v>
      </c>
      <c r="H26" s="20"/>
      <c r="I26" s="20">
        <f>I24*(8-I12)*I25</f>
        <v>0</v>
      </c>
      <c r="J26" s="21"/>
    </row>
    <row r="27" spans="1:10" ht="4.5" customHeight="1" thickBot="1" x14ac:dyDescent="0.3">
      <c r="A27" s="55"/>
      <c r="B27" s="56"/>
      <c r="C27" s="56"/>
      <c r="D27" s="56"/>
      <c r="E27" s="56"/>
      <c r="F27" s="56"/>
      <c r="G27" s="56"/>
      <c r="H27" s="56"/>
      <c r="I27" s="56"/>
      <c r="J27" s="57"/>
    </row>
    <row r="28" spans="1:10" ht="30" customHeight="1" thickBot="1" x14ac:dyDescent="0.3">
      <c r="A28" s="31" t="s">
        <v>28</v>
      </c>
      <c r="B28" s="32"/>
      <c r="C28" s="32"/>
      <c r="D28" s="32"/>
      <c r="E28" s="33">
        <f>D11*(E18+E22+E26)</f>
        <v>67320</v>
      </c>
      <c r="F28" s="33"/>
      <c r="G28" s="20">
        <f>D11*(G18+G22+G26)</f>
        <v>14136</v>
      </c>
      <c r="H28" s="20"/>
      <c r="I28" s="20">
        <f>D11*(I18+I22+I26)</f>
        <v>81456</v>
      </c>
      <c r="J28" s="21"/>
    </row>
    <row r="29" spans="1:10" ht="30" customHeight="1" thickBot="1" x14ac:dyDescent="0.3">
      <c r="A29" s="25" t="s">
        <v>11</v>
      </c>
      <c r="B29" s="26"/>
      <c r="C29" s="26"/>
      <c r="D29" s="26"/>
      <c r="E29" s="26"/>
      <c r="F29" s="26"/>
      <c r="G29" s="26"/>
      <c r="H29" s="26"/>
      <c r="I29" s="26"/>
      <c r="J29" s="27"/>
    </row>
    <row r="30" spans="1:10" ht="51" customHeight="1" thickBot="1" x14ac:dyDescent="0.3">
      <c r="A30" s="46" t="s">
        <v>29</v>
      </c>
      <c r="B30" s="58"/>
      <c r="C30" s="58"/>
      <c r="D30" s="58"/>
      <c r="E30" s="28"/>
      <c r="F30" s="28"/>
      <c r="G30" s="28"/>
      <c r="H30" s="28"/>
      <c r="I30" s="28"/>
      <c r="J30" s="29"/>
    </row>
    <row r="31" spans="1:10" ht="29.25" customHeight="1" thickBot="1" x14ac:dyDescent="0.3">
      <c r="A31" s="25" t="s">
        <v>38</v>
      </c>
      <c r="B31" s="26"/>
      <c r="C31" s="26"/>
      <c r="D31" s="26"/>
      <c r="E31" s="26"/>
      <c r="F31" s="26"/>
      <c r="G31" s="26"/>
      <c r="H31" s="26"/>
      <c r="I31" s="26"/>
      <c r="J31" s="27"/>
    </row>
    <row r="32" spans="1:10" ht="29.25" customHeight="1" thickBot="1" x14ac:dyDescent="0.3">
      <c r="A32" s="46" t="s">
        <v>30</v>
      </c>
      <c r="B32" s="58"/>
      <c r="C32" s="58"/>
      <c r="D32" s="58"/>
      <c r="E32" s="28">
        <v>890</v>
      </c>
      <c r="F32" s="28"/>
      <c r="G32" s="28">
        <v>186.9</v>
      </c>
      <c r="H32" s="28"/>
      <c r="I32" s="28">
        <v>1076.9000000000001</v>
      </c>
      <c r="J32" s="29"/>
    </row>
    <row r="33" spans="1:10" ht="48" customHeight="1" thickBot="1" x14ac:dyDescent="0.3">
      <c r="A33" s="46" t="s">
        <v>31</v>
      </c>
      <c r="B33" s="58"/>
      <c r="C33" s="58"/>
      <c r="D33" s="58"/>
      <c r="E33" s="28">
        <v>1350</v>
      </c>
      <c r="F33" s="28"/>
      <c r="G33" s="28">
        <v>283.5</v>
      </c>
      <c r="H33" s="28"/>
      <c r="I33" s="28">
        <v>1633.5</v>
      </c>
      <c r="J33" s="29"/>
    </row>
    <row r="34" spans="1:10" ht="39" customHeight="1" thickBot="1" x14ac:dyDescent="0.3">
      <c r="A34" s="23" t="s">
        <v>32</v>
      </c>
      <c r="B34" s="24"/>
      <c r="C34" s="24"/>
      <c r="D34" s="24"/>
      <c r="E34" s="20">
        <f>(E32+E33)*1*(8-I12)</f>
        <v>13440</v>
      </c>
      <c r="F34" s="20"/>
      <c r="G34" s="20">
        <f>(G32+G33)*1*(8-I12)</f>
        <v>2822.3999999999996</v>
      </c>
      <c r="H34" s="20"/>
      <c r="I34" s="20">
        <f>(I32+I33)*1*(8-I12)</f>
        <v>16262.400000000001</v>
      </c>
      <c r="J34" s="21"/>
    </row>
    <row r="35" spans="1:10" ht="3.75" customHeight="1" thickBot="1" x14ac:dyDescent="0.3">
      <c r="A35" s="36"/>
      <c r="B35" s="37"/>
      <c r="C35" s="37"/>
      <c r="D35" s="37"/>
      <c r="E35" s="37"/>
      <c r="F35" s="37"/>
      <c r="G35" s="37"/>
      <c r="H35" s="37"/>
      <c r="I35" s="37"/>
      <c r="J35" s="38"/>
    </row>
    <row r="36" spans="1:10" s="7" customFormat="1" ht="39.75" customHeight="1" thickBot="1" x14ac:dyDescent="0.3">
      <c r="A36" s="31" t="s">
        <v>33</v>
      </c>
      <c r="B36" s="32"/>
      <c r="C36" s="32"/>
      <c r="D36" s="32"/>
      <c r="E36" s="22">
        <f>E11+E28+E30+E34</f>
        <v>1234260</v>
      </c>
      <c r="F36" s="22"/>
      <c r="G36" s="22">
        <f>G11+G28+G30+G34</f>
        <v>259193.4</v>
      </c>
      <c r="H36" s="22"/>
      <c r="I36" s="22">
        <f>I11+I28+I30+I34</f>
        <v>1493453.4</v>
      </c>
      <c r="J36" s="30"/>
    </row>
    <row r="37" spans="1:10" ht="9.75" customHeight="1" x14ac:dyDescent="0.25"/>
    <row r="38" spans="1:10" ht="30" customHeight="1" x14ac:dyDescent="0.25">
      <c r="A38" s="35" t="s">
        <v>10</v>
      </c>
      <c r="B38" s="35"/>
      <c r="C38" s="35"/>
      <c r="D38" s="35"/>
      <c r="E38" s="35"/>
      <c r="F38" s="35"/>
      <c r="G38" s="35"/>
      <c r="H38" s="35"/>
      <c r="I38" s="35"/>
      <c r="J38" s="35"/>
    </row>
    <row r="39" spans="1:10" ht="32.25" customHeight="1" x14ac:dyDescent="0.25">
      <c r="A39" s="19" t="s">
        <v>8</v>
      </c>
      <c r="B39" s="19"/>
      <c r="C39" s="19"/>
      <c r="D39" s="19"/>
      <c r="E39" s="19"/>
      <c r="F39" s="19"/>
      <c r="G39" s="19"/>
      <c r="H39" s="19"/>
      <c r="I39" s="19"/>
      <c r="J39" s="19"/>
    </row>
    <row r="40" spans="1:10" ht="46.5" customHeight="1" x14ac:dyDescent="0.25">
      <c r="A40" s="39" t="s">
        <v>9</v>
      </c>
      <c r="B40" s="39"/>
      <c r="C40" s="39"/>
      <c r="D40" s="39"/>
      <c r="E40" s="39"/>
      <c r="F40" s="39"/>
      <c r="G40" s="39"/>
      <c r="H40" s="39"/>
      <c r="I40" s="39"/>
      <c r="J40" s="39"/>
    </row>
    <row r="41" spans="1:10" ht="44.25" customHeight="1" x14ac:dyDescent="0.25">
      <c r="A41" s="59" t="s">
        <v>12</v>
      </c>
      <c r="B41" s="59"/>
      <c r="C41" s="59"/>
      <c r="D41" s="59"/>
      <c r="E41" s="59"/>
      <c r="F41" s="59"/>
      <c r="G41" s="59"/>
      <c r="H41" s="59"/>
      <c r="I41" s="59"/>
      <c r="J41" s="59"/>
    </row>
    <row r="42" spans="1:10" ht="9" customHeight="1" x14ac:dyDescent="0.25">
      <c r="A42" s="34"/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31.5" customHeight="1" x14ac:dyDescent="0.25">
      <c r="A43" s="18" t="s">
        <v>37</v>
      </c>
      <c r="B43" s="18"/>
      <c r="C43" s="18"/>
      <c r="D43" s="18"/>
      <c r="E43" s="18"/>
      <c r="F43" s="18"/>
      <c r="G43" s="18"/>
      <c r="H43" s="18"/>
      <c r="I43" s="18"/>
      <c r="J43" s="18"/>
    </row>
    <row r="44" spans="1:10" ht="33" customHeight="1" x14ac:dyDescent="0.25">
      <c r="A44" s="18" t="s">
        <v>36</v>
      </c>
      <c r="B44" s="18"/>
      <c r="C44" s="18"/>
      <c r="D44" s="18"/>
      <c r="E44" s="18"/>
      <c r="F44" s="18"/>
      <c r="G44" s="18"/>
      <c r="H44" s="18"/>
      <c r="I44" s="18"/>
      <c r="J44" s="18"/>
    </row>
    <row r="45" spans="1:10" ht="39" customHeight="1" x14ac:dyDescent="0.25">
      <c r="A45" s="18" t="s">
        <v>35</v>
      </c>
      <c r="B45" s="18"/>
      <c r="C45" s="18"/>
      <c r="D45" s="18"/>
      <c r="E45" s="18"/>
      <c r="F45" s="18"/>
      <c r="G45" s="18"/>
      <c r="H45" s="18"/>
      <c r="I45" s="18"/>
      <c r="J45" s="18"/>
    </row>
    <row r="46" spans="1:10" ht="17.25" x14ac:dyDescent="0.25">
      <c r="A46" s="8"/>
    </row>
    <row r="47" spans="1:10" ht="27" customHeight="1" x14ac:dyDescent="0.25">
      <c r="I47" s="1"/>
      <c r="J47" s="1"/>
    </row>
    <row r="87" ht="22.5" customHeight="1" x14ac:dyDescent="0.25"/>
    <row r="88" ht="8.25" customHeight="1" x14ac:dyDescent="0.25"/>
  </sheetData>
  <mergeCells count="93"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A45:J45"/>
    <mergeCell ref="A27:J27"/>
    <mergeCell ref="A30:D30"/>
    <mergeCell ref="E30:F30"/>
    <mergeCell ref="G30:H30"/>
    <mergeCell ref="I30:J30"/>
    <mergeCell ref="A31:J31"/>
    <mergeCell ref="A32:D32"/>
    <mergeCell ref="E32:F32"/>
    <mergeCell ref="G32:H32"/>
    <mergeCell ref="I32:J32"/>
    <mergeCell ref="A33:D33"/>
    <mergeCell ref="E33:F33"/>
    <mergeCell ref="G33:H33"/>
    <mergeCell ref="A41:J41"/>
    <mergeCell ref="E34:F34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2:J42"/>
    <mergeCell ref="A38:J38"/>
    <mergeCell ref="A35:J35"/>
    <mergeCell ref="A36:D36"/>
    <mergeCell ref="A40:J40"/>
    <mergeCell ref="A44:J44"/>
    <mergeCell ref="A39:J39"/>
    <mergeCell ref="I26:J26"/>
    <mergeCell ref="E36:F36"/>
    <mergeCell ref="A34:D34"/>
    <mergeCell ref="A29:J29"/>
    <mergeCell ref="I33:J33"/>
    <mergeCell ref="I34:J34"/>
    <mergeCell ref="G34:H34"/>
    <mergeCell ref="I36:J36"/>
    <mergeCell ref="A28:D28"/>
    <mergeCell ref="E28:F28"/>
    <mergeCell ref="G28:H28"/>
    <mergeCell ref="I28:J28"/>
    <mergeCell ref="G26:H26"/>
    <mergeCell ref="A43:J43"/>
  </mergeCells>
  <hyperlinks>
    <hyperlink ref="G7" r:id="rId1" xr:uid="{C4005912-33EA-48A3-8CBC-1038557CBF7B}"/>
  </hyperlinks>
  <pageMargins left="0.24" right="0.24" top="0.25" bottom="0.22" header="0.2" footer="0.2"/>
  <pageSetup paperSize="9" scale="6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KL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Karel Rakovský</cp:lastModifiedBy>
  <cp:lastPrinted>2017-03-17T08:38:19Z</cp:lastPrinted>
  <dcterms:created xsi:type="dcterms:W3CDTF">2016-05-04T05:30:34Z</dcterms:created>
  <dcterms:modified xsi:type="dcterms:W3CDTF">2021-03-12T06:43:36Z</dcterms:modified>
</cp:coreProperties>
</file>