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85" yWindow="75" windowWidth="13260" windowHeight="12780"/>
  </bookViews>
  <sheets>
    <sheet name="průzkum trhu - specifikace" sheetId="2" r:id="rId1"/>
    <sheet name="průzkum trhu - rozpis cen" sheetId="1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1"/>
  <c r="G32"/>
  <c r="E32"/>
  <c r="I26"/>
  <c r="G26"/>
  <c r="E26"/>
  <c r="I22"/>
  <c r="G22"/>
  <c r="E22"/>
  <c r="I18"/>
  <c r="G18"/>
  <c r="E18"/>
  <c r="E28" l="1"/>
  <c r="G28"/>
  <c r="I28"/>
  <c r="I36" s="1"/>
  <c r="G36" l="1"/>
  <c r="E36"/>
</calcChain>
</file>

<file path=xl/sharedStrings.xml><?xml version="1.0" encoding="utf-8"?>
<sst xmlns="http://schemas.openxmlformats.org/spreadsheetml/2006/main" count="113" uniqueCount="107">
  <si>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</si>
  <si>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</si>
  <si>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</si>
  <si>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</si>
  <si>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</si>
  <si>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</si>
  <si>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</si>
  <si>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</si>
  <si>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</si>
  <si>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</si>
  <si>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</si>
  <si>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</si>
  <si>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</si>
  <si>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</si>
  <si>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</si>
  <si>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</si>
  <si>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</si>
  <si>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</si>
  <si>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</si>
  <si>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</si>
  <si>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</si>
  <si>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</si>
  <si>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</si>
  <si>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</si>
  <si>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</si>
  <si>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</si>
  <si>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</si>
  <si>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</si>
  <si>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</si>
  <si>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</si>
  <si>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</si>
  <si>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</si>
  <si>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</si>
  <si>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</si>
  <si>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</si>
  <si>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</si>
  <si>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</si>
  <si>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</si>
  <si>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</si>
  <si>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</si>
  <si>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</si>
  <si>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</si>
  <si>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</si>
  <si>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</si>
  <si>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</si>
  <si>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</si>
  <si>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</si>
  <si>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</si>
  <si>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</si>
  <si>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</si>
  <si>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</si>
  <si>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</si>
  <si>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</si>
  <si>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</si>
  <si>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</si>
  <si>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</si>
  <si>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</si>
  <si>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</si>
  <si>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</si>
  <si>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Dodávka, instalace a uvedení do provozu 1ks ultrazvukového systému pro oddělení urgentního příjmu včetně provedení zaškolení personálu.</t>
  </si>
  <si>
    <t>1ks mobilního ultrazvukového systému pro oddělení urgentního příjmu včetně vozíku s brzdou, na kterém bude systém umístěn</t>
  </si>
  <si>
    <t>Přístroj musí být plně funkční do 100 vteřin (ze sleep módu musí být plně funkční do 20 vteřin)</t>
  </si>
  <si>
    <t>Přístroj musí být ovládán přes dotyková ovládací panel s uhlopříčkou minimálně 19 palců. Rameno na kterém bude monitor umístěn musí být všesměrové. Monitor musí být možné zaaretovat, kvůli bezpečnému transportu.</t>
  </si>
  <si>
    <t xml:space="preserve">Přístroj musí být schopen kontinuálního provozu na baterii minimálně 4 hodiny </t>
  </si>
  <si>
    <t>Přístroj musí mít možnost výměny sond za provozu</t>
  </si>
  <si>
    <t>Přístroj musí mít možnost připojení minimálně 4 sond současně</t>
  </si>
  <si>
    <t>Přístroj musí mít minimálně tyto výstupy (2x USB minimálně 2.0, 1x LAN a 1x HDMI)</t>
  </si>
  <si>
    <t>Přístroj musí mít funkci pro uživatelsky nastavitelné presety</t>
  </si>
  <si>
    <t>Přístroj musí mít automatickou opratimalizaci obrazu pro B-mód, PW a CW doppler</t>
  </si>
  <si>
    <t>Přístroj musí mít interní uložiště o velikosti minimálně 100GB</t>
  </si>
  <si>
    <t>Přístroj musí mít integrovanou pacienstkou databázi s možnosti vyhledávání, ukládání snímků a smyček do této databáze</t>
  </si>
  <si>
    <t>Přístroj musí mít funknci exportu dat do standardních formátů (např. AVI, JPEG, atd.)</t>
  </si>
  <si>
    <t>Přístroj musí mít sondy umístěné na takovém místě, aby se zabránilo nechtěnému přejetí kabeláže sond</t>
  </si>
  <si>
    <t>Přístroj musí mít nastavitelnou hloubku zobrazení minimálně 36cm</t>
  </si>
  <si>
    <t>Kalkulace</t>
  </si>
  <si>
    <t>Přístroj musí mít automatické online i offline trasování dopplerovské křivky s modifikovatelnými výpočty (min. hodnoty S, D, S/D, PI, RI, HR)</t>
  </si>
  <si>
    <t>Přístroj musí mít kompletní výpočty pro gynekologii a porodnictví (min. GS, CRL, BPD, HC, AC, FL a EFW)</t>
  </si>
  <si>
    <t>Přístroj musí mít funkci pro vlastní kalkulace a nastavení menu pro výpočty</t>
  </si>
  <si>
    <t xml:space="preserve">Přístroj musí mít standardní výpočty, měření vzdálenosti, ploch a úhlů pro RDG, měkké tkáně a muskuloskeletální </t>
  </si>
  <si>
    <t>Přístroj musí mít plně automatický výpočet pro VTI (velocity time integral) a SV (stroke volume), po zadání VLOT (left ventricular outflow tract) a dále automatický výpočet CO (cardiac output)</t>
  </si>
  <si>
    <t>Přístroj musí mít záznam trendu vývoje VTI automaticky do grafu</t>
  </si>
  <si>
    <t>Přístroj musí mít plně automatické měření a vyhodnocení kolapsibility dolní duté žíly (IVC - vena cava inferior) možné pro ventilovaného i neventilovaného pacienta</t>
  </si>
  <si>
    <t>Přístroj musí mít plně automatické vyhodnocení B-linií na plicní tkáni</t>
  </si>
  <si>
    <t>Přístroj musí mít záznam vyšetření počtu B-linií v jednotlivých sektorech hrudníku do standardizovaného LUNG protokolu měření</t>
  </si>
  <si>
    <t>přístroj musí mít integrovaný standardizovaný eFAST protokol pro rychlé zhodnocení akutního stavu pacienta se záznamem vyšetření do eFAST protokolu</t>
  </si>
  <si>
    <t>Zobrazovací módy</t>
  </si>
  <si>
    <t>Přístroj musí mít B-mód s automatickou optimalizací obrazu</t>
  </si>
  <si>
    <t>Přístroj musí mít M-mód, barevný M-mód, anatomický M-mód</t>
  </si>
  <si>
    <t>Přístroj musí mít barevný směrový rychlostní Doppler</t>
  </si>
  <si>
    <t xml:space="preserve">Přístroj musí mít citlivý výkonový (energetický, angio) Doppler </t>
  </si>
  <si>
    <t>Přístroj musí mít tkáňový Doppler (TDI)</t>
  </si>
  <si>
    <t>Přístroj musí mít funkce pro zvýraznění intervenčního nástroje (jehly) ve 2D obraze</t>
  </si>
  <si>
    <t>Přístroj musí mít nastavitelné compaundní zobrazení (zobrazení z více úhlů) ve více jak dvou krocích</t>
  </si>
  <si>
    <t>Přístroj musí mít nastavitelné zobrazení redukující ultrazvukové spekle ve více jak dvou krocích</t>
  </si>
  <si>
    <t xml:space="preserve">Přístroj musí mít harmonické zobrazení na všech sondách </t>
  </si>
  <si>
    <t>Přístroj musí mít spektrální PW a CW Doppler s automatickou optimalizací spektra</t>
  </si>
  <si>
    <t>Sondy</t>
  </si>
  <si>
    <t>Základní vlastnosti</t>
  </si>
  <si>
    <t>Přístroj musí mít tyto typy sond:</t>
  </si>
  <si>
    <t xml:space="preserve"> - sektorová multifrekvenční kardiologická sonda, min. 1,6 – 4,5 MHz, sonda výlučně s technologií polarizovaných krystalů</t>
  </si>
  <si>
    <t xml:space="preserve"> - mikrokonvexní multifrekvenční sonda, min. 3,5 – 10 MHz, max. velikost hlavice sondy 12 x 22 mm pro snadnou manipulaci a vyšetření, šíře sektoru min. 130°</t>
  </si>
  <si>
    <t>Přístroj musí mít podpora dalších typů sond, min.: endokavitální, jícnová, lineární sonda s programovatelnými tlačítky</t>
  </si>
  <si>
    <t>Přístroj musí mít dostupné bioptické kity pro sondy</t>
  </si>
  <si>
    <t xml:space="preserve"> - konvexní multifrekvenční sonda, min. 1,5 - 5 MHz, min. 192 krystalů ve snímači</t>
  </si>
  <si>
    <r>
      <t xml:space="preserve"> - lineární multifrekvenční sonda</t>
    </r>
    <r>
      <rPr>
        <sz val="12"/>
        <color theme="1"/>
        <rFont val="Arial"/>
        <family val="2"/>
        <charset val="238"/>
      </rPr>
      <t>, min. 3,5 – 12 MHz, šířka aktivního pole max. 4 cm, min. 192 krystalů ve snímači, vyznačené značky středu a osy sondy pro snadné provádění intervenčních zákroků</t>
    </r>
  </si>
  <si>
    <t>Přístroj musí mít podporu Wi-Fi přenosu dat, musí mít možnost rozšíření o termotiskárnu, musí mít možnost rozšíření o modul pro intervenční zákroky vedené z libovolného směru s prezentací na diagnostickém obraze a musí mít možnost rozšíření o kompletní DICOM 3.0</t>
  </si>
  <si>
    <t>Název veřejné zakázky: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</si>
</sst>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42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justify" vertical="center" wrapText="1"/>
    </xf>
    <xf numFmtId="0" fontId="16" fillId="10" borderId="47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7" fillId="10" borderId="6" xfId="0" applyFont="1" applyFill="1" applyBorder="1" applyAlignment="1">
      <alignment horizontal="left" vertical="center" wrapText="1"/>
    </xf>
  </cellXfs>
  <cellStyles count="3"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7"/>
  <sheetViews>
    <sheetView tabSelected="1" topLeftCell="A43" zoomScale="85" zoomScaleNormal="85" workbookViewId="0">
      <selection activeCell="G60" sqref="G60"/>
    </sheetView>
  </sheetViews>
  <sheetFormatPr defaultRowHeight="15"/>
  <cols>
    <col min="1" max="1" width="95.42578125" customWidth="1"/>
    <col min="2" max="2" width="16.28515625" customWidth="1"/>
    <col min="3" max="3" width="21.7109375" customWidth="1"/>
  </cols>
  <sheetData>
    <row r="1" spans="1:3" ht="66.75" customHeight="1" thickBot="1">
      <c r="A1" s="57"/>
      <c r="B1" s="57"/>
      <c r="C1" s="57"/>
    </row>
    <row r="2" spans="1:3" ht="66.75" customHeight="1" thickBot="1">
      <c r="A2" s="58" t="s">
        <v>53</v>
      </c>
      <c r="B2" s="59"/>
      <c r="C2" s="60"/>
    </row>
    <row r="3" spans="1:3" ht="41.45" customHeight="1" thickBot="1">
      <c r="A3" s="54" t="s">
        <v>106</v>
      </c>
      <c r="B3" s="55"/>
      <c r="C3" s="56"/>
    </row>
    <row r="4" spans="1:3" ht="29.45" customHeight="1" thickBot="1">
      <c r="A4" s="28" t="s">
        <v>52</v>
      </c>
      <c r="B4" s="52"/>
      <c r="C4" s="53"/>
    </row>
    <row r="5" spans="1:3" ht="25.5" customHeight="1" thickBot="1">
      <c r="A5" s="40" t="s">
        <v>46</v>
      </c>
      <c r="B5" s="42" t="s">
        <v>47</v>
      </c>
      <c r="C5" s="41" t="s">
        <v>40</v>
      </c>
    </row>
    <row r="6" spans="1:3" ht="38.25" customHeight="1" thickBot="1">
      <c r="A6" s="38" t="s">
        <v>59</v>
      </c>
      <c r="B6" s="37"/>
      <c r="C6" s="39"/>
    </row>
    <row r="7" spans="1:3" ht="15.75">
      <c r="A7" s="24" t="s">
        <v>97</v>
      </c>
      <c r="B7" s="25" t="s">
        <v>45</v>
      </c>
      <c r="C7" s="26" t="s">
        <v>40</v>
      </c>
    </row>
    <row r="8" spans="1:3" ht="34.5" customHeight="1">
      <c r="A8" s="29" t="s">
        <v>60</v>
      </c>
      <c r="B8" s="18"/>
      <c r="C8" s="21"/>
    </row>
    <row r="9" spans="1:3" s="140" customFormat="1" ht="42.75" customHeight="1">
      <c r="A9" s="29" t="s">
        <v>61</v>
      </c>
      <c r="B9" s="18"/>
      <c r="C9" s="21"/>
    </row>
    <row r="10" spans="1:3" ht="50.25" customHeight="1">
      <c r="A10" s="29" t="s">
        <v>62</v>
      </c>
      <c r="B10" s="18"/>
      <c r="C10" s="21"/>
    </row>
    <row r="11" spans="1:3" ht="36.75" customHeight="1">
      <c r="A11" s="29" t="s">
        <v>72</v>
      </c>
      <c r="B11" s="18"/>
      <c r="C11" s="21"/>
    </row>
    <row r="12" spans="1:3" ht="15.75">
      <c r="A12" s="29" t="s">
        <v>63</v>
      </c>
      <c r="B12" s="18"/>
      <c r="C12" s="21"/>
    </row>
    <row r="13" spans="1:3" ht="15.75">
      <c r="A13" s="29" t="s">
        <v>64</v>
      </c>
      <c r="B13" s="45"/>
      <c r="C13" s="49"/>
    </row>
    <row r="14" spans="1:3" ht="15.75">
      <c r="A14" s="29" t="s">
        <v>65</v>
      </c>
      <c r="B14" s="45"/>
      <c r="C14" s="49"/>
    </row>
    <row r="15" spans="1:3" ht="15.75">
      <c r="A15" s="29" t="s">
        <v>66</v>
      </c>
      <c r="B15" s="45"/>
      <c r="C15" s="49"/>
    </row>
    <row r="16" spans="1:3" ht="15.75">
      <c r="A16" s="29" t="s">
        <v>67</v>
      </c>
      <c r="B16" s="45"/>
      <c r="C16" s="49"/>
    </row>
    <row r="17" spans="1:3" ht="15.75">
      <c r="A17" s="29" t="s">
        <v>68</v>
      </c>
      <c r="B17" s="45"/>
      <c r="C17" s="49"/>
    </row>
    <row r="18" spans="1:3" ht="15.75">
      <c r="A18" s="29" t="s">
        <v>69</v>
      </c>
      <c r="B18" s="45"/>
      <c r="C18" s="49"/>
    </row>
    <row r="19" spans="1:3" ht="35.25" customHeight="1">
      <c r="A19" s="29" t="s">
        <v>70</v>
      </c>
      <c r="B19" s="45"/>
      <c r="C19" s="49"/>
    </row>
    <row r="20" spans="1:3" ht="15.75">
      <c r="A20" s="29" t="s">
        <v>71</v>
      </c>
      <c r="B20" s="45"/>
      <c r="C20" s="49"/>
    </row>
    <row r="21" spans="1:3" ht="64.5" customHeight="1">
      <c r="A21" s="29" t="s">
        <v>105</v>
      </c>
      <c r="B21" s="45"/>
      <c r="C21" s="49"/>
    </row>
    <row r="22" spans="1:3" ht="15.75">
      <c r="A22" s="29"/>
      <c r="B22" s="45"/>
      <c r="C22" s="49"/>
    </row>
    <row r="23" spans="1:3" ht="15.75">
      <c r="A23" s="36" t="s">
        <v>74</v>
      </c>
      <c r="B23" s="44"/>
      <c r="C23" s="20"/>
    </row>
    <row r="24" spans="1:3" ht="33" customHeight="1">
      <c r="A24" s="29" t="s">
        <v>78</v>
      </c>
      <c r="B24" s="45"/>
      <c r="C24" s="49"/>
    </row>
    <row r="25" spans="1:3" ht="36" customHeight="1">
      <c r="A25" s="29" t="s">
        <v>75</v>
      </c>
      <c r="B25" s="45"/>
      <c r="C25" s="49"/>
    </row>
    <row r="26" spans="1:3" ht="34.5" customHeight="1">
      <c r="A26" s="29" t="s">
        <v>76</v>
      </c>
      <c r="B26" s="45"/>
      <c r="C26" s="49"/>
    </row>
    <row r="27" spans="1:3" ht="15.75">
      <c r="A27" s="29" t="s">
        <v>77</v>
      </c>
      <c r="B27" s="45"/>
      <c r="C27" s="49"/>
    </row>
    <row r="28" spans="1:3" ht="45">
      <c r="A28" s="29" t="s">
        <v>79</v>
      </c>
      <c r="B28" s="45"/>
      <c r="C28" s="49"/>
    </row>
    <row r="29" spans="1:3" ht="18.75" customHeight="1">
      <c r="A29" s="29" t="s">
        <v>80</v>
      </c>
      <c r="B29" s="45"/>
      <c r="C29" s="49"/>
    </row>
    <row r="30" spans="1:3" ht="33.75" customHeight="1">
      <c r="A30" s="29" t="s">
        <v>81</v>
      </c>
      <c r="B30" s="45"/>
      <c r="C30" s="49"/>
    </row>
    <row r="31" spans="1:3" ht="15.75">
      <c r="A31" s="29" t="s">
        <v>82</v>
      </c>
      <c r="B31" s="46"/>
      <c r="C31" s="50"/>
    </row>
    <row r="32" spans="1:3" ht="30">
      <c r="A32" s="29" t="s">
        <v>83</v>
      </c>
      <c r="B32" s="46"/>
      <c r="C32" s="50"/>
    </row>
    <row r="33" spans="1:3" ht="30">
      <c r="A33" s="29" t="s">
        <v>84</v>
      </c>
      <c r="B33" s="46"/>
      <c r="C33" s="50"/>
    </row>
    <row r="34" spans="1:3" ht="15.75">
      <c r="A34" s="29"/>
      <c r="B34" s="46"/>
      <c r="C34" s="50"/>
    </row>
    <row r="35" spans="1:3" ht="15.75">
      <c r="A35" s="36" t="s">
        <v>85</v>
      </c>
      <c r="B35" s="44"/>
      <c r="C35" s="20"/>
    </row>
    <row r="36" spans="1:3" ht="15.75">
      <c r="A36" s="29" t="s">
        <v>86</v>
      </c>
      <c r="B36" s="46"/>
      <c r="C36" s="50"/>
    </row>
    <row r="37" spans="1:3" ht="15.75">
      <c r="A37" s="29" t="s">
        <v>87</v>
      </c>
      <c r="B37" s="46"/>
      <c r="C37" s="50"/>
    </row>
    <row r="38" spans="1:3" ht="15.75">
      <c r="A38" s="29" t="s">
        <v>88</v>
      </c>
      <c r="B38" s="46"/>
      <c r="C38" s="50"/>
    </row>
    <row r="39" spans="1:3" ht="15.75">
      <c r="A39" s="29" t="s">
        <v>89</v>
      </c>
      <c r="B39" s="46"/>
      <c r="C39" s="50"/>
    </row>
    <row r="40" spans="1:3" ht="15.75">
      <c r="A40" s="29" t="s">
        <v>95</v>
      </c>
      <c r="B40" s="46"/>
      <c r="C40" s="50"/>
    </row>
    <row r="41" spans="1:3" ht="15.75">
      <c r="A41" s="29" t="s">
        <v>94</v>
      </c>
      <c r="B41" s="46"/>
      <c r="C41" s="50"/>
    </row>
    <row r="42" spans="1:3" ht="15.75">
      <c r="A42" s="29" t="s">
        <v>93</v>
      </c>
      <c r="B42" s="46"/>
      <c r="C42" s="50"/>
    </row>
    <row r="43" spans="1:3" ht="30">
      <c r="A43" s="29" t="s">
        <v>92</v>
      </c>
      <c r="B43" s="46"/>
      <c r="C43" s="50"/>
    </row>
    <row r="44" spans="1:3" ht="15.75">
      <c r="A44" s="29" t="s">
        <v>91</v>
      </c>
      <c r="B44" s="46"/>
      <c r="C44" s="50"/>
    </row>
    <row r="45" spans="1:3" ht="15.75">
      <c r="A45" s="29" t="s">
        <v>90</v>
      </c>
      <c r="B45" s="46"/>
      <c r="C45" s="50"/>
    </row>
    <row r="46" spans="1:3" ht="15.75">
      <c r="A46" s="29" t="s">
        <v>73</v>
      </c>
      <c r="B46" s="45"/>
      <c r="C46" s="49"/>
    </row>
    <row r="47" spans="1:3" ht="15.75">
      <c r="A47" s="141"/>
      <c r="B47" s="45"/>
      <c r="C47" s="49"/>
    </row>
    <row r="48" spans="1:3" ht="15.75">
      <c r="A48" s="36" t="s">
        <v>96</v>
      </c>
      <c r="B48" s="44"/>
      <c r="C48" s="20"/>
    </row>
    <row r="49" spans="1:3" ht="15.75">
      <c r="A49" s="29" t="s">
        <v>98</v>
      </c>
      <c r="B49" s="46"/>
      <c r="C49" s="50"/>
    </row>
    <row r="50" spans="1:3" ht="46.5" customHeight="1">
      <c r="A50" s="29" t="s">
        <v>104</v>
      </c>
      <c r="B50" s="46"/>
      <c r="C50" s="50"/>
    </row>
    <row r="51" spans="1:3" ht="15.75">
      <c r="A51" s="29" t="s">
        <v>103</v>
      </c>
      <c r="B51" s="46"/>
      <c r="C51" s="50"/>
    </row>
    <row r="52" spans="1:3" ht="34.5" customHeight="1">
      <c r="A52" s="29" t="s">
        <v>99</v>
      </c>
      <c r="B52" s="46"/>
      <c r="C52" s="50"/>
    </row>
    <row r="53" spans="1:3" ht="33" customHeight="1">
      <c r="A53" s="29" t="s">
        <v>100</v>
      </c>
      <c r="B53" s="46"/>
      <c r="C53" s="50"/>
    </row>
    <row r="54" spans="1:3" ht="30">
      <c r="A54" s="29" t="s">
        <v>101</v>
      </c>
      <c r="B54" s="46"/>
      <c r="C54" s="50"/>
    </row>
    <row r="55" spans="1:3" ht="15.75">
      <c r="A55" s="29" t="s">
        <v>102</v>
      </c>
      <c r="B55" s="46"/>
      <c r="C55" s="50"/>
    </row>
    <row r="56" spans="1:3" ht="18" customHeight="1">
      <c r="A56" s="29"/>
      <c r="B56" s="43"/>
      <c r="C56" s="27"/>
    </row>
    <row r="57" spans="1:3" ht="15.75">
      <c r="A57" s="19" t="s">
        <v>41</v>
      </c>
      <c r="B57" s="44"/>
      <c r="C57" s="20"/>
    </row>
    <row r="58" spans="1:3" ht="45">
      <c r="A58" s="31" t="s">
        <v>48</v>
      </c>
      <c r="B58" s="43"/>
      <c r="C58" s="27"/>
    </row>
    <row r="59" spans="1:3" ht="30">
      <c r="A59" s="29" t="s">
        <v>49</v>
      </c>
      <c r="B59" s="43"/>
      <c r="C59" s="27"/>
    </row>
    <row r="60" spans="1:3" ht="30">
      <c r="A60" s="30" t="s">
        <v>42</v>
      </c>
      <c r="B60" s="43"/>
      <c r="C60" s="27"/>
    </row>
    <row r="61" spans="1:3" ht="15.75">
      <c r="A61" s="19" t="s">
        <v>43</v>
      </c>
      <c r="B61" s="44"/>
      <c r="C61" s="20"/>
    </row>
    <row r="62" spans="1:3" ht="18.600000000000001" customHeight="1">
      <c r="A62" s="30" t="s">
        <v>56</v>
      </c>
      <c r="B62" s="43"/>
      <c r="C62" s="27"/>
    </row>
    <row r="63" spans="1:3" ht="18" customHeight="1" thickBot="1">
      <c r="A63" s="30" t="s">
        <v>44</v>
      </c>
      <c r="B63" s="43"/>
      <c r="C63" s="27"/>
    </row>
    <row r="64" spans="1:3" ht="15.75">
      <c r="A64" s="32" t="s">
        <v>50</v>
      </c>
      <c r="B64" s="35"/>
      <c r="C64" s="22"/>
    </row>
    <row r="65" spans="1:3" ht="16.5" thickBot="1">
      <c r="A65" s="33" t="s">
        <v>51</v>
      </c>
      <c r="B65" s="47"/>
      <c r="C65" s="23"/>
    </row>
    <row r="66" spans="1:3" ht="63">
      <c r="A66" s="34" t="s">
        <v>57</v>
      </c>
      <c r="B66" s="48"/>
      <c r="C66" s="51"/>
    </row>
    <row r="67" spans="1:3" ht="63.75" thickBot="1">
      <c r="A67" s="33" t="s">
        <v>58</v>
      </c>
      <c r="B67" s="47"/>
      <c r="C67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activeCell="A14" sqref="A14:J14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4.5" thickBot="1">
      <c r="A2" s="81" t="s">
        <v>12</v>
      </c>
      <c r="B2" s="82"/>
      <c r="C2" s="82"/>
      <c r="D2" s="82"/>
      <c r="E2" s="82"/>
      <c r="F2" s="82"/>
      <c r="G2" s="82"/>
      <c r="H2" s="82"/>
      <c r="I2" s="82"/>
      <c r="J2" s="83"/>
    </row>
    <row r="3" spans="1:10" ht="27" customHeight="1" thickBot="1">
      <c r="A3" s="17" t="s">
        <v>39</v>
      </c>
      <c r="B3" s="61"/>
      <c r="C3" s="62"/>
      <c r="D3" s="62"/>
      <c r="E3" s="62"/>
      <c r="F3" s="62"/>
      <c r="G3" s="62"/>
      <c r="H3" s="62"/>
      <c r="I3" s="62"/>
      <c r="J3" s="62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84"/>
      <c r="B5" s="85"/>
      <c r="C5" s="85"/>
      <c r="D5" s="85"/>
      <c r="E5" s="85"/>
      <c r="F5" s="85"/>
      <c r="G5" s="85"/>
      <c r="H5" s="85"/>
      <c r="I5" s="85"/>
      <c r="J5" s="86"/>
    </row>
    <row r="6" spans="1:10">
      <c r="A6" s="99" t="s">
        <v>13</v>
      </c>
      <c r="B6" s="100"/>
      <c r="C6" s="100"/>
      <c r="D6" s="4" t="s">
        <v>1</v>
      </c>
      <c r="E6" s="2"/>
      <c r="F6" s="2"/>
      <c r="G6" s="101" t="s">
        <v>2</v>
      </c>
      <c r="H6" s="100"/>
      <c r="I6" s="100"/>
      <c r="J6" s="9"/>
    </row>
    <row r="7" spans="1:10" ht="15.75" thickBot="1">
      <c r="A7" s="102"/>
      <c r="B7" s="103"/>
      <c r="C7" s="103"/>
      <c r="D7" s="104"/>
      <c r="E7" s="105"/>
      <c r="F7" s="105"/>
      <c r="G7" s="111"/>
      <c r="H7" s="112"/>
      <c r="I7" s="112"/>
      <c r="J7" s="113"/>
    </row>
    <row r="8" spans="1:10" ht="21.75" customHeight="1" thickTop="1" thickBot="1">
      <c r="A8" s="106" t="s">
        <v>19</v>
      </c>
      <c r="B8" s="107"/>
      <c r="C8" s="107"/>
      <c r="D8" s="107"/>
      <c r="E8" s="107"/>
      <c r="F8" s="107"/>
      <c r="G8" s="107"/>
      <c r="H8" s="107"/>
      <c r="I8" s="107"/>
      <c r="J8" s="108"/>
    </row>
    <row r="9" spans="1:10" ht="15.75" thickBot="1">
      <c r="A9" s="96"/>
      <c r="B9" s="97"/>
      <c r="C9" s="97"/>
      <c r="D9" s="98"/>
      <c r="E9" s="79" t="s">
        <v>3</v>
      </c>
      <c r="F9" s="79"/>
      <c r="G9" s="79" t="s">
        <v>4</v>
      </c>
      <c r="H9" s="79"/>
      <c r="I9" s="79" t="s">
        <v>5</v>
      </c>
      <c r="J9" s="80"/>
    </row>
    <row r="10" spans="1:10" s="5" customFormat="1" ht="15.75" thickBot="1">
      <c r="A10" s="109" t="s">
        <v>16</v>
      </c>
      <c r="B10" s="110"/>
      <c r="C10" s="110"/>
      <c r="D10" s="14" t="s">
        <v>37</v>
      </c>
      <c r="E10" s="61"/>
      <c r="F10" s="68"/>
      <c r="G10" s="61"/>
      <c r="H10" s="68"/>
      <c r="I10" s="74"/>
      <c r="J10" s="75"/>
    </row>
    <row r="11" spans="1:10" s="5" customFormat="1" ht="15.75" thickBot="1">
      <c r="A11" s="15" t="s">
        <v>18</v>
      </c>
      <c r="B11" s="16"/>
      <c r="C11" s="16"/>
      <c r="D11" s="13"/>
      <c r="E11" s="61"/>
      <c r="F11" s="68"/>
      <c r="G11" s="61"/>
      <c r="H11" s="68"/>
      <c r="I11" s="74"/>
      <c r="J11" s="75"/>
    </row>
    <row r="12" spans="1:10" ht="15.75" thickBot="1">
      <c r="A12" s="69" t="s">
        <v>17</v>
      </c>
      <c r="B12" s="70"/>
      <c r="C12" s="70"/>
      <c r="D12" s="70"/>
      <c r="E12" s="70"/>
      <c r="F12" s="70"/>
      <c r="G12" s="70"/>
      <c r="H12" s="70"/>
      <c r="I12" s="12"/>
      <c r="J12" s="6" t="s">
        <v>6</v>
      </c>
    </row>
    <row r="13" spans="1:10" ht="5.25" customHeight="1" thickBot="1">
      <c r="A13" s="71"/>
      <c r="B13" s="72"/>
      <c r="C13" s="72"/>
      <c r="D13" s="72"/>
      <c r="E13" s="72"/>
      <c r="F13" s="72"/>
      <c r="G13" s="72"/>
      <c r="H13" s="72"/>
      <c r="I13" s="72"/>
      <c r="J13" s="73"/>
    </row>
    <row r="14" spans="1:10" ht="18" customHeight="1" thickBot="1">
      <c r="A14" s="76" t="s">
        <v>38</v>
      </c>
      <c r="B14" s="77"/>
      <c r="C14" s="77"/>
      <c r="D14" s="77"/>
      <c r="E14" s="77"/>
      <c r="F14" s="77"/>
      <c r="G14" s="77"/>
      <c r="H14" s="77"/>
      <c r="I14" s="77"/>
      <c r="J14" s="78"/>
    </row>
    <row r="15" spans="1:10" ht="15.75" thickBot="1">
      <c r="A15" s="64"/>
      <c r="B15" s="65"/>
      <c r="C15" s="65"/>
      <c r="D15" s="65"/>
      <c r="E15" s="79" t="s">
        <v>3</v>
      </c>
      <c r="F15" s="79"/>
      <c r="G15" s="79" t="s">
        <v>4</v>
      </c>
      <c r="H15" s="79"/>
      <c r="I15" s="79" t="s">
        <v>5</v>
      </c>
      <c r="J15" s="80"/>
    </row>
    <row r="16" spans="1:10" ht="32.25" customHeight="1" thickBot="1">
      <c r="A16" s="66" t="s">
        <v>14</v>
      </c>
      <c r="B16" s="67"/>
      <c r="C16" s="67"/>
      <c r="D16" s="67"/>
      <c r="E16" s="87"/>
      <c r="F16" s="87"/>
      <c r="G16" s="87"/>
      <c r="H16" s="87"/>
      <c r="I16" s="88"/>
      <c r="J16" s="89"/>
    </row>
    <row r="17" spans="1:10" ht="15.75" thickBot="1">
      <c r="A17" s="69" t="s">
        <v>20</v>
      </c>
      <c r="B17" s="70"/>
      <c r="C17" s="70"/>
      <c r="D17" s="70"/>
      <c r="E17" s="70"/>
      <c r="F17" s="70"/>
      <c r="G17" s="70"/>
      <c r="H17" s="70"/>
      <c r="I17" s="12"/>
      <c r="J17" s="6" t="s">
        <v>7</v>
      </c>
    </row>
    <row r="18" spans="1:10" ht="32.25" customHeight="1" thickBot="1">
      <c r="A18" s="92" t="s">
        <v>15</v>
      </c>
      <c r="B18" s="93"/>
      <c r="C18" s="93"/>
      <c r="D18" s="93"/>
      <c r="E18" s="94">
        <f>E16*(8-I12)*I17</f>
        <v>0</v>
      </c>
      <c r="F18" s="94"/>
      <c r="G18" s="94">
        <f>G16*(8-I12)*I17</f>
        <v>0</v>
      </c>
      <c r="H18" s="94"/>
      <c r="I18" s="94">
        <f>I16*(8-I12)*I17</f>
        <v>0</v>
      </c>
      <c r="J18" s="95"/>
    </row>
    <row r="19" spans="1:10" ht="3.75" customHeight="1" thickBot="1">
      <c r="A19" s="71"/>
      <c r="B19" s="72"/>
      <c r="C19" s="72"/>
      <c r="D19" s="72"/>
      <c r="E19" s="72"/>
      <c r="F19" s="72"/>
      <c r="G19" s="72"/>
      <c r="H19" s="72"/>
      <c r="I19" s="72"/>
      <c r="J19" s="73"/>
    </row>
    <row r="20" spans="1:10" ht="47.25" customHeight="1" thickBot="1">
      <c r="A20" s="90" t="s">
        <v>21</v>
      </c>
      <c r="B20" s="91"/>
      <c r="C20" s="91"/>
      <c r="D20" s="91"/>
      <c r="E20" s="87"/>
      <c r="F20" s="87"/>
      <c r="G20" s="87"/>
      <c r="H20" s="87"/>
      <c r="I20" s="88"/>
      <c r="J20" s="89"/>
    </row>
    <row r="21" spans="1:10" ht="15.75" thickBot="1">
      <c r="A21" s="69" t="s">
        <v>25</v>
      </c>
      <c r="B21" s="70"/>
      <c r="C21" s="70"/>
      <c r="D21" s="70"/>
      <c r="E21" s="70"/>
      <c r="F21" s="70"/>
      <c r="G21" s="70"/>
      <c r="H21" s="70"/>
      <c r="I21" s="12"/>
      <c r="J21" s="6" t="s">
        <v>7</v>
      </c>
    </row>
    <row r="22" spans="1:10" ht="33.75" customHeight="1" thickBot="1">
      <c r="A22" s="120" t="s">
        <v>22</v>
      </c>
      <c r="B22" s="121"/>
      <c r="C22" s="121"/>
      <c r="D22" s="121"/>
      <c r="E22" s="94">
        <f>E20*(8-I12)*I21</f>
        <v>0</v>
      </c>
      <c r="F22" s="94"/>
      <c r="G22" s="94">
        <f>G20*(8-I12)*I21</f>
        <v>0</v>
      </c>
      <c r="H22" s="94"/>
      <c r="I22" s="94">
        <f>I20*(8-I12)*I21</f>
        <v>0</v>
      </c>
      <c r="J22" s="95"/>
    </row>
    <row r="23" spans="1:10" ht="5.25" customHeight="1" thickBot="1">
      <c r="A23" s="71"/>
      <c r="B23" s="72"/>
      <c r="C23" s="72"/>
      <c r="D23" s="72"/>
      <c r="E23" s="72"/>
      <c r="F23" s="72"/>
      <c r="G23" s="72"/>
      <c r="H23" s="72"/>
      <c r="I23" s="72"/>
      <c r="J23" s="73"/>
    </row>
    <row r="24" spans="1:10" ht="54" customHeight="1" thickBot="1">
      <c r="A24" s="90" t="s">
        <v>23</v>
      </c>
      <c r="B24" s="91"/>
      <c r="C24" s="91"/>
      <c r="D24" s="91"/>
      <c r="E24" s="87"/>
      <c r="F24" s="87"/>
      <c r="G24" s="87"/>
      <c r="H24" s="87"/>
      <c r="I24" s="88"/>
      <c r="J24" s="89"/>
    </row>
    <row r="25" spans="1:10" ht="15.75" thickBot="1">
      <c r="A25" s="66" t="s">
        <v>24</v>
      </c>
      <c r="B25" s="123"/>
      <c r="C25" s="123"/>
      <c r="D25" s="123"/>
      <c r="E25" s="123"/>
      <c r="F25" s="123"/>
      <c r="G25" s="123"/>
      <c r="H25" s="123"/>
      <c r="I25" s="12"/>
      <c r="J25" s="6" t="s">
        <v>7</v>
      </c>
    </row>
    <row r="26" spans="1:10" ht="36" customHeight="1" thickBot="1">
      <c r="A26" s="124" t="s">
        <v>26</v>
      </c>
      <c r="B26" s="125"/>
      <c r="C26" s="125"/>
      <c r="D26" s="125"/>
      <c r="E26" s="94">
        <f>E24*(8-I12)*I25</f>
        <v>0</v>
      </c>
      <c r="F26" s="94"/>
      <c r="G26" s="94">
        <f>G24*(8-I12)*I25</f>
        <v>0</v>
      </c>
      <c r="H26" s="94"/>
      <c r="I26" s="94">
        <f>I24*(8-I12)*I25</f>
        <v>0</v>
      </c>
      <c r="J26" s="95"/>
    </row>
    <row r="27" spans="1:10" ht="4.5" customHeight="1" thickBot="1">
      <c r="A27" s="115"/>
      <c r="B27" s="116"/>
      <c r="C27" s="116"/>
      <c r="D27" s="116"/>
      <c r="E27" s="116"/>
      <c r="F27" s="116"/>
      <c r="G27" s="116"/>
      <c r="H27" s="116"/>
      <c r="I27" s="116"/>
      <c r="J27" s="117"/>
    </row>
    <row r="28" spans="1:10" ht="30" customHeight="1" thickBot="1">
      <c r="A28" s="138" t="s">
        <v>27</v>
      </c>
      <c r="B28" s="139"/>
      <c r="C28" s="139"/>
      <c r="D28" s="139"/>
      <c r="E28" s="94">
        <f>D11*(E18+E22+E26)</f>
        <v>0</v>
      </c>
      <c r="F28" s="94"/>
      <c r="G28" s="94">
        <f>D11*(G18+G22+G26)</f>
        <v>0</v>
      </c>
      <c r="H28" s="94"/>
      <c r="I28" s="94">
        <f>D11*(I18+I22+I26)</f>
        <v>0</v>
      </c>
      <c r="J28" s="95"/>
    </row>
    <row r="29" spans="1:10" ht="29.25" customHeight="1" thickBot="1">
      <c r="A29" s="76" t="s">
        <v>54</v>
      </c>
      <c r="B29" s="77"/>
      <c r="C29" s="77"/>
      <c r="D29" s="77"/>
      <c r="E29" s="77"/>
      <c r="F29" s="77"/>
      <c r="G29" s="77"/>
      <c r="H29" s="77"/>
      <c r="I29" s="77"/>
      <c r="J29" s="78"/>
    </row>
    <row r="30" spans="1:10" ht="29.25" customHeight="1" thickBot="1">
      <c r="A30" s="66" t="s">
        <v>29</v>
      </c>
      <c r="B30" s="67"/>
      <c r="C30" s="67"/>
      <c r="D30" s="67"/>
      <c r="E30" s="87"/>
      <c r="F30" s="87"/>
      <c r="G30" s="87"/>
      <c r="H30" s="87"/>
      <c r="I30" s="87"/>
      <c r="J30" s="118"/>
    </row>
    <row r="31" spans="1:10" ht="48" customHeight="1" thickBot="1">
      <c r="A31" s="66" t="s">
        <v>30</v>
      </c>
      <c r="B31" s="67"/>
      <c r="C31" s="67"/>
      <c r="D31" s="67"/>
      <c r="E31" s="87"/>
      <c r="F31" s="87"/>
      <c r="G31" s="87"/>
      <c r="H31" s="87"/>
      <c r="I31" s="87"/>
      <c r="J31" s="118"/>
    </row>
    <row r="32" spans="1:10" ht="39" customHeight="1" thickBot="1">
      <c r="A32" s="135" t="s">
        <v>31</v>
      </c>
      <c r="B32" s="136"/>
      <c r="C32" s="136"/>
      <c r="D32" s="136"/>
      <c r="E32" s="94">
        <f>(E30+E31)*1*(8-I12)</f>
        <v>0</v>
      </c>
      <c r="F32" s="94"/>
      <c r="G32" s="94">
        <f>(G30+G31)*1*(8-I12)</f>
        <v>0</v>
      </c>
      <c r="H32" s="94"/>
      <c r="I32" s="94">
        <f>(I30+I31)*1*(8-I12)</f>
        <v>0</v>
      </c>
      <c r="J32" s="95"/>
    </row>
    <row r="33" spans="1:10" ht="30" customHeight="1" thickBot="1">
      <c r="A33" s="76" t="s">
        <v>55</v>
      </c>
      <c r="B33" s="77"/>
      <c r="C33" s="77"/>
      <c r="D33" s="77"/>
      <c r="E33" s="77"/>
      <c r="F33" s="77"/>
      <c r="G33" s="77"/>
      <c r="H33" s="77"/>
      <c r="I33" s="77"/>
      <c r="J33" s="78"/>
    </row>
    <row r="34" spans="1:10" ht="51" customHeight="1" thickBot="1">
      <c r="A34" s="66" t="s">
        <v>28</v>
      </c>
      <c r="B34" s="67"/>
      <c r="C34" s="67"/>
      <c r="D34" s="67"/>
      <c r="E34" s="87"/>
      <c r="F34" s="87"/>
      <c r="G34" s="87"/>
      <c r="H34" s="87"/>
      <c r="I34" s="87"/>
      <c r="J34" s="118"/>
    </row>
    <row r="35" spans="1:10" ht="3.75" customHeight="1" thickBot="1">
      <c r="A35" s="128"/>
      <c r="B35" s="129"/>
      <c r="C35" s="129"/>
      <c r="D35" s="129"/>
      <c r="E35" s="129"/>
      <c r="F35" s="129"/>
      <c r="G35" s="129"/>
      <c r="H35" s="129"/>
      <c r="I35" s="129"/>
      <c r="J35" s="130"/>
    </row>
    <row r="36" spans="1:10" s="7" customFormat="1" ht="39.75" customHeight="1" thickBot="1">
      <c r="A36" s="131" t="s">
        <v>32</v>
      </c>
      <c r="B36" s="132"/>
      <c r="C36" s="132"/>
      <c r="D36" s="132"/>
      <c r="E36" s="122">
        <f>E11+E28+E34+E32</f>
        <v>0</v>
      </c>
      <c r="F36" s="122"/>
      <c r="G36" s="122">
        <f>G11+G28+G34+G32</f>
        <v>0</v>
      </c>
      <c r="H36" s="122"/>
      <c r="I36" s="122">
        <f>I11+I28+I34+I32</f>
        <v>0</v>
      </c>
      <c r="J36" s="137"/>
    </row>
    <row r="37" spans="1:10" ht="9.75" customHeight="1"/>
    <row r="38" spans="1:10" ht="30" customHeight="1">
      <c r="A38" s="127" t="s">
        <v>10</v>
      </c>
      <c r="B38" s="127"/>
      <c r="C38" s="127"/>
      <c r="D38" s="127"/>
      <c r="E38" s="127"/>
      <c r="F38" s="127"/>
      <c r="G38" s="127"/>
      <c r="H38" s="127"/>
      <c r="I38" s="127"/>
      <c r="J38" s="127"/>
    </row>
    <row r="39" spans="1:10" ht="32.25" customHeight="1">
      <c r="A39" s="134" t="s">
        <v>8</v>
      </c>
      <c r="B39" s="134"/>
      <c r="C39" s="134"/>
      <c r="D39" s="134"/>
      <c r="E39" s="134"/>
      <c r="F39" s="134"/>
      <c r="G39" s="134"/>
      <c r="H39" s="134"/>
      <c r="I39" s="134"/>
      <c r="J39" s="134"/>
    </row>
    <row r="40" spans="1:10" ht="46.5" customHeight="1">
      <c r="A40" s="133" t="s">
        <v>9</v>
      </c>
      <c r="B40" s="133"/>
      <c r="C40" s="133"/>
      <c r="D40" s="133"/>
      <c r="E40" s="133"/>
      <c r="F40" s="133"/>
      <c r="G40" s="133"/>
      <c r="H40" s="133"/>
      <c r="I40" s="133"/>
      <c r="J40" s="133"/>
    </row>
    <row r="41" spans="1:10" ht="44.25" customHeight="1">
      <c r="A41" s="119" t="s">
        <v>11</v>
      </c>
      <c r="B41" s="119"/>
      <c r="C41" s="119"/>
      <c r="D41" s="119"/>
      <c r="E41" s="119"/>
      <c r="F41" s="119"/>
      <c r="G41" s="119"/>
      <c r="H41" s="119"/>
      <c r="I41" s="119"/>
      <c r="J41" s="119"/>
    </row>
    <row r="42" spans="1:10" ht="9" customHeight="1">
      <c r="A42" s="126"/>
      <c r="B42" s="126"/>
      <c r="C42" s="126"/>
      <c r="D42" s="126"/>
      <c r="E42" s="126"/>
      <c r="F42" s="126"/>
      <c r="G42" s="126"/>
      <c r="H42" s="126"/>
      <c r="I42" s="126"/>
      <c r="J42" s="126"/>
    </row>
    <row r="43" spans="1:10" ht="31.5" customHeight="1">
      <c r="A43" s="114" t="s">
        <v>36</v>
      </c>
      <c r="B43" s="114"/>
      <c r="C43" s="114"/>
      <c r="D43" s="114"/>
      <c r="E43" s="114"/>
      <c r="F43" s="114"/>
      <c r="G43" s="114"/>
      <c r="H43" s="114"/>
      <c r="I43" s="114"/>
      <c r="J43" s="114"/>
    </row>
    <row r="44" spans="1:10" ht="33" customHeight="1">
      <c r="A44" s="114" t="s">
        <v>35</v>
      </c>
      <c r="B44" s="114"/>
      <c r="C44" s="114"/>
      <c r="D44" s="114"/>
      <c r="E44" s="114"/>
      <c r="F44" s="114"/>
      <c r="G44" s="114"/>
      <c r="H44" s="114"/>
      <c r="I44" s="114"/>
      <c r="J44" s="114"/>
    </row>
    <row r="45" spans="1:10" ht="39" customHeight="1">
      <c r="A45" s="114" t="s">
        <v>34</v>
      </c>
      <c r="B45" s="114"/>
      <c r="C45" s="114"/>
      <c r="D45" s="114"/>
      <c r="E45" s="114"/>
      <c r="F45" s="114"/>
      <c r="G45" s="114"/>
      <c r="H45" s="114"/>
      <c r="I45" s="114"/>
      <c r="J45" s="114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65158</cp:lastModifiedBy>
  <cp:lastPrinted>2017-03-17T08:38:19Z</cp:lastPrinted>
  <dcterms:created xsi:type="dcterms:W3CDTF">2016-05-04T05:30:34Z</dcterms:created>
  <dcterms:modified xsi:type="dcterms:W3CDTF">2021-02-03T08:32:18Z</dcterms:modified>
</cp:coreProperties>
</file>