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průzkum trhu - specifikace" sheetId="2" r:id="rId1"/>
    <sheet name="průzkum trhu - rozpis cen" sheetId="1" r:id="rId2"/>
  </sheets>
  <calcPr calcId="145621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<sst xmlns="http://schemas.openxmlformats.org/spreadsheetml/2006/main" count="79" uniqueCount="73">
  <si>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</si>
  <si>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</si>
  <si>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</si>
  <si>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</si>
  <si>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</si>
  <si>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</si>
  <si>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</si>
  <si>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</si>
  <si>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</si>
  <si>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</si>
  <si>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</si>
  <si>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</si>
  <si>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</si>
  <si>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</si>
  <si>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</si>
  <si>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</si>
  <si>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</si>
  <si>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</si>
  <si>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</si>
  <si>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</si>
  <si>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</si>
  <si>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</si>
  <si>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</si>
  <si>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</si>
  <si>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</si>
  <si>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</si>
  <si>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</si>
  <si>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</si>
  <si>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</si>
  <si>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</si>
  <si>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</si>
  <si>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</si>
  <si>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</si>
  <si>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</si>
  <si>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</si>
  <si>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</si>
  <si>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</si>
  <si>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</si>
  <si>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</si>
  <si>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</si>
  <si>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</si>
  <si>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</si>
  <si>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</si>
  <si>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</si>
  <si>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</si>
  <si>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</si>
  <si>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</si>
  <si>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</si>
  <si>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</si>
  <si>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</si>
  <si>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</si>
  <si>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</si>
  <si>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</si>
  <si>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</si>
  <si>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Příslušenství</t>
  </si>
  <si>
    <t>Dodávka, instalace a uvedení do provozu 1ks vysokoindukčního systému na Oddělení rehabilitace včetně provedení zaškolení personálu</t>
  </si>
  <si>
    <t>Název veřejné zakázky: Vysokoindukční terapie</t>
  </si>
  <si>
    <t>Přístroj využívající magnetickou indukci o vysoké intenzitě</t>
  </si>
  <si>
    <t>Aplikátor na polohovatelném rameni umožňující místní (lokalizované) ošetření a hluboký průnik</t>
  </si>
  <si>
    <t xml:space="preserve">Přednastavené medicínské protokoly </t>
  </si>
  <si>
    <t xml:space="preserve">Barevný dotykový displej </t>
  </si>
  <si>
    <t xml:space="preserve">Možnost manuálního nastavení terapie a uložení vlastních programů </t>
  </si>
  <si>
    <t>Přístrojový stolek nebo vozík na kolečkách včetně brzd</t>
  </si>
  <si>
    <t>Chladicí systém pro intenzivní provoz</t>
  </si>
  <si>
    <t>Opakovací frekvence v min. rozsahu 1 až 100 Hz s možností plynulého nastavení po 1 Hz</t>
  </si>
  <si>
    <t xml:space="preserve">Modulace intenzity </t>
  </si>
  <si>
    <t>Vysokoindukční systém</t>
  </si>
  <si>
    <t>Madisson s.r.o., Soumarská 8, 104 00 Praha 10</t>
  </si>
  <si>
    <t>Uveďte typ, výrobce:</t>
  </si>
  <si>
    <t>Frekvenční modulace</t>
  </si>
  <si>
    <t>Generovaná indukce v hodnotách min. 2,4 T</t>
  </si>
  <si>
    <t>Monitoring pulzu</t>
  </si>
  <si>
    <t>Přístroj se schopností kontroly teploty přístroje a aplikátoru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</si>
</sst>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left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33" xfId="0" applyFont="1" applyFill="1" applyBorder="1" applyAlignment="1">
      <alignment horizontal="left" vertical="top" wrapText="1"/>
    </xf>
    <xf numFmtId="0" fontId="17" fillId="12" borderId="37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top" wrapText="1"/>
    </xf>
    <xf numFmtId="0" fontId="16" fillId="10" borderId="4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11" sqref="A11"/>
    </sheetView>
  </sheetViews>
  <sheetFormatPr defaultRowHeight="15" x14ac:dyDescent="0.25"/>
  <cols>
    <col min="1" max="1" width="100.1406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48"/>
      <c r="B1" s="49"/>
      <c r="C1" s="50"/>
    </row>
    <row r="2" spans="1:3" ht="41.45" customHeight="1" thickBot="1" x14ac:dyDescent="0.3">
      <c r="A2" s="45" t="s">
        <v>56</v>
      </c>
      <c r="B2" s="46"/>
      <c r="C2" s="47"/>
    </row>
    <row r="3" spans="1:3" ht="29.45" customHeight="1" thickBot="1" x14ac:dyDescent="0.3">
      <c r="A3" s="26" t="s">
        <v>68</v>
      </c>
      <c r="B3" s="43"/>
      <c r="C3" s="44"/>
    </row>
    <row r="4" spans="1:3" ht="25.5" customHeight="1" thickBot="1" x14ac:dyDescent="0.3">
      <c r="A4" s="31" t="s">
        <v>47</v>
      </c>
      <c r="B4" s="33" t="s">
        <v>48</v>
      </c>
      <c r="C4" s="32" t="s">
        <v>40</v>
      </c>
    </row>
    <row r="5" spans="1:3" ht="30.75" thickBot="1" x14ac:dyDescent="0.3">
      <c r="A5" s="37" t="s">
        <v>55</v>
      </c>
      <c r="B5" s="28"/>
      <c r="C5" s="30"/>
    </row>
    <row r="6" spans="1:3" ht="15.75" x14ac:dyDescent="0.25">
      <c r="A6" s="22" t="s">
        <v>41</v>
      </c>
      <c r="B6" s="23" t="s">
        <v>46</v>
      </c>
      <c r="C6" s="24" t="s">
        <v>40</v>
      </c>
    </row>
    <row r="7" spans="1:3" ht="15.75" x14ac:dyDescent="0.25">
      <c r="A7" s="41" t="s">
        <v>57</v>
      </c>
      <c r="B7" s="18"/>
      <c r="C7" s="21"/>
    </row>
    <row r="8" spans="1:3" ht="15.75" x14ac:dyDescent="0.25">
      <c r="A8" s="37" t="s">
        <v>70</v>
      </c>
      <c r="B8" s="18"/>
      <c r="C8" s="21"/>
    </row>
    <row r="9" spans="1:3" ht="15.75" x14ac:dyDescent="0.25">
      <c r="A9" s="37" t="s">
        <v>71</v>
      </c>
      <c r="B9" s="18"/>
      <c r="C9" s="21"/>
    </row>
    <row r="10" spans="1:3" ht="15.75" x14ac:dyDescent="0.25">
      <c r="A10" s="37" t="s">
        <v>64</v>
      </c>
      <c r="B10" s="18"/>
      <c r="C10" s="21"/>
    </row>
    <row r="11" spans="1:3" ht="15.75" x14ac:dyDescent="0.25">
      <c r="A11" s="41" t="s">
        <v>65</v>
      </c>
      <c r="B11" s="18"/>
      <c r="C11" s="21"/>
    </row>
    <row r="12" spans="1:3" ht="15.75" x14ac:dyDescent="0.25">
      <c r="A12" s="41" t="s">
        <v>69</v>
      </c>
      <c r="B12" s="18"/>
      <c r="C12" s="21"/>
    </row>
    <row r="13" spans="1:3" ht="15.75" x14ac:dyDescent="0.25">
      <c r="A13" s="37" t="s">
        <v>63</v>
      </c>
      <c r="B13" s="18"/>
      <c r="C13" s="25"/>
    </row>
    <row r="14" spans="1:3" ht="15.75" x14ac:dyDescent="0.25">
      <c r="A14" s="41" t="s">
        <v>72</v>
      </c>
      <c r="B14" s="34"/>
      <c r="C14" s="25"/>
    </row>
    <row r="15" spans="1:3" ht="15.75" x14ac:dyDescent="0.25">
      <c r="A15" s="41" t="s">
        <v>58</v>
      </c>
      <c r="B15" s="18"/>
      <c r="C15" s="21"/>
    </row>
    <row r="16" spans="1:3" ht="15.75" x14ac:dyDescent="0.25">
      <c r="A16" s="41" t="s">
        <v>60</v>
      </c>
      <c r="B16" s="18"/>
      <c r="C16" s="21"/>
    </row>
    <row r="17" spans="1:3" ht="15.75" x14ac:dyDescent="0.25">
      <c r="A17" s="41" t="s">
        <v>59</v>
      </c>
      <c r="B17" s="18"/>
      <c r="C17" s="21"/>
    </row>
    <row r="18" spans="1:3" ht="15.75" x14ac:dyDescent="0.25">
      <c r="A18" s="41" t="s">
        <v>61</v>
      </c>
      <c r="B18" s="18"/>
      <c r="C18" s="25"/>
    </row>
    <row r="19" spans="1:3" ht="15.75" x14ac:dyDescent="0.25">
      <c r="A19" s="27" t="s">
        <v>54</v>
      </c>
      <c r="B19" s="35"/>
      <c r="C19" s="20"/>
    </row>
    <row r="20" spans="1:3" ht="15.75" x14ac:dyDescent="0.25">
      <c r="A20" s="41" t="s">
        <v>62</v>
      </c>
      <c r="B20" s="36"/>
      <c r="C20" s="29"/>
    </row>
    <row r="21" spans="1:3" ht="15.75" x14ac:dyDescent="0.25">
      <c r="A21" s="19" t="s">
        <v>42</v>
      </c>
      <c r="B21" s="35"/>
      <c r="C21" s="20"/>
    </row>
    <row r="22" spans="1:3" ht="45" x14ac:dyDescent="0.25">
      <c r="A22" s="39" t="s">
        <v>49</v>
      </c>
      <c r="B22" s="34"/>
      <c r="C22" s="25"/>
    </row>
    <row r="23" spans="1:3" ht="30" x14ac:dyDescent="0.25">
      <c r="A23" s="38" t="s">
        <v>50</v>
      </c>
      <c r="B23" s="34"/>
      <c r="C23" s="25"/>
    </row>
    <row r="24" spans="1:3" ht="30" x14ac:dyDescent="0.25">
      <c r="A24" s="40" t="s">
        <v>43</v>
      </c>
      <c r="B24" s="34"/>
      <c r="C24" s="25"/>
    </row>
    <row r="25" spans="1:3" ht="15.75" x14ac:dyDescent="0.25">
      <c r="A25" s="19" t="s">
        <v>44</v>
      </c>
      <c r="B25" s="35"/>
      <c r="C25" s="20"/>
    </row>
    <row r="26" spans="1:3" ht="30" x14ac:dyDescent="0.25">
      <c r="A26" s="40" t="s">
        <v>53</v>
      </c>
      <c r="B26" s="34"/>
      <c r="C26" s="25"/>
    </row>
    <row r="27" spans="1:3" ht="18" customHeight="1" x14ac:dyDescent="0.25">
      <c r="A27" s="38" t="s">
        <v>45</v>
      </c>
      <c r="B27" s="42"/>
      <c r="C27" s="21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29" zoomScale="80" zoomScaleNormal="80" workbookViewId="0">
      <selection activeCell="A41" sqref="A41:J4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21" t="s">
        <v>33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34.5" thickBot="1" x14ac:dyDescent="0.3">
      <c r="A2" s="124" t="s">
        <v>12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27" customHeight="1" thickBot="1" x14ac:dyDescent="0.3">
      <c r="A3" s="17" t="s">
        <v>39</v>
      </c>
      <c r="B3" s="97" t="s">
        <v>66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27" t="s">
        <v>67</v>
      </c>
      <c r="B5" s="128"/>
      <c r="C5" s="128"/>
      <c r="D5" s="128"/>
      <c r="E5" s="128"/>
      <c r="F5" s="128"/>
      <c r="G5" s="128"/>
      <c r="H5" s="128"/>
      <c r="I5" s="128"/>
      <c r="J5" s="129"/>
    </row>
    <row r="6" spans="1:10" x14ac:dyDescent="0.25">
      <c r="A6" s="99" t="s">
        <v>13</v>
      </c>
      <c r="B6" s="100"/>
      <c r="C6" s="100"/>
      <c r="D6" s="4" t="s">
        <v>1</v>
      </c>
      <c r="E6" s="2"/>
      <c r="F6" s="2"/>
      <c r="G6" s="101" t="s">
        <v>2</v>
      </c>
      <c r="H6" s="100"/>
      <c r="I6" s="100"/>
      <c r="J6" s="9"/>
    </row>
    <row r="7" spans="1:10" thickBot="1" x14ac:dyDescent="0.35">
      <c r="A7" s="102"/>
      <c r="B7" s="103"/>
      <c r="C7" s="103"/>
      <c r="D7" s="104"/>
      <c r="E7" s="105"/>
      <c r="F7" s="105"/>
      <c r="G7" s="115"/>
      <c r="H7" s="116"/>
      <c r="I7" s="116"/>
      <c r="J7" s="117"/>
    </row>
    <row r="8" spans="1:10" ht="21.75" customHeight="1" thickTop="1" thickBot="1" x14ac:dyDescent="0.3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94"/>
      <c r="B9" s="95"/>
      <c r="C9" s="95"/>
      <c r="D9" s="96"/>
      <c r="E9" s="106" t="s">
        <v>3</v>
      </c>
      <c r="F9" s="106"/>
      <c r="G9" s="106" t="s">
        <v>4</v>
      </c>
      <c r="H9" s="106"/>
      <c r="I9" s="106" t="s">
        <v>5</v>
      </c>
      <c r="J9" s="107"/>
    </row>
    <row r="10" spans="1:10" s="5" customFormat="1" ht="15.75" thickBot="1" x14ac:dyDescent="0.3">
      <c r="A10" s="113" t="s">
        <v>16</v>
      </c>
      <c r="B10" s="114"/>
      <c r="C10" s="114"/>
      <c r="D10" s="14" t="s">
        <v>37</v>
      </c>
      <c r="E10" s="97">
        <v>800000</v>
      </c>
      <c r="F10" s="98"/>
      <c r="G10" s="97">
        <v>168000</v>
      </c>
      <c r="H10" s="98"/>
      <c r="I10" s="108">
        <v>968000</v>
      </c>
      <c r="J10" s="109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97"/>
      <c r="F11" s="98"/>
      <c r="G11" s="97"/>
      <c r="H11" s="98"/>
      <c r="I11" s="108"/>
      <c r="J11" s="109"/>
    </row>
    <row r="12" spans="1:10" ht="15.75" thickBot="1" x14ac:dyDescent="0.3">
      <c r="A12" s="74" t="s">
        <v>17</v>
      </c>
      <c r="B12" s="75"/>
      <c r="C12" s="75"/>
      <c r="D12" s="75"/>
      <c r="E12" s="75"/>
      <c r="F12" s="75"/>
      <c r="G12" s="75"/>
      <c r="H12" s="75"/>
      <c r="I12" s="12">
        <v>2</v>
      </c>
      <c r="J12" s="6" t="s">
        <v>6</v>
      </c>
    </row>
    <row r="13" spans="1:10" ht="5.25" customHeight="1" thickBot="1" x14ac:dyDescent="0.35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8" customHeight="1" thickBot="1" x14ac:dyDescent="0.3">
      <c r="A14" s="58" t="s">
        <v>38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10" ht="15.75" thickBot="1" x14ac:dyDescent="0.3">
      <c r="A15" s="122"/>
      <c r="B15" s="123"/>
      <c r="C15" s="123"/>
      <c r="D15" s="123"/>
      <c r="E15" s="106" t="s">
        <v>3</v>
      </c>
      <c r="F15" s="106"/>
      <c r="G15" s="106" t="s">
        <v>4</v>
      </c>
      <c r="H15" s="106"/>
      <c r="I15" s="106" t="s">
        <v>5</v>
      </c>
      <c r="J15" s="107"/>
    </row>
    <row r="16" spans="1:10" ht="32.25" customHeight="1" thickBot="1" x14ac:dyDescent="0.3">
      <c r="A16" s="80" t="s">
        <v>14</v>
      </c>
      <c r="B16" s="92"/>
      <c r="C16" s="92"/>
      <c r="D16" s="92"/>
      <c r="E16" s="61">
        <v>1500</v>
      </c>
      <c r="F16" s="61"/>
      <c r="G16" s="61">
        <v>315</v>
      </c>
      <c r="H16" s="61"/>
      <c r="I16" s="78">
        <v>1815</v>
      </c>
      <c r="J16" s="79"/>
    </row>
    <row r="17" spans="1:10" ht="15.75" thickBot="1" x14ac:dyDescent="0.3">
      <c r="A17" s="74" t="s">
        <v>20</v>
      </c>
      <c r="B17" s="75"/>
      <c r="C17" s="75"/>
      <c r="D17" s="75"/>
      <c r="E17" s="75"/>
      <c r="F17" s="75"/>
      <c r="G17" s="75"/>
      <c r="H17" s="75"/>
      <c r="I17" s="12">
        <v>1</v>
      </c>
      <c r="J17" s="6" t="s">
        <v>7</v>
      </c>
    </row>
    <row r="18" spans="1:10" ht="32.25" customHeight="1" thickBot="1" x14ac:dyDescent="0.3">
      <c r="A18" s="118" t="s">
        <v>15</v>
      </c>
      <c r="B18" s="119"/>
      <c r="C18" s="119"/>
      <c r="D18" s="119"/>
      <c r="E18" s="53">
        <f>E16*(8-I12)*I17</f>
        <v>9000</v>
      </c>
      <c r="F18" s="53"/>
      <c r="G18" s="53">
        <f>G16*(8-I12)*I17</f>
        <v>1890</v>
      </c>
      <c r="H18" s="53"/>
      <c r="I18" s="53">
        <f>I16*(8-I12)*I17</f>
        <v>10890</v>
      </c>
      <c r="J18" s="54"/>
    </row>
    <row r="19" spans="1:10" ht="3.75" customHeight="1" thickBot="1" x14ac:dyDescent="0.35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47.25" customHeight="1" thickBot="1" x14ac:dyDescent="0.3">
      <c r="A20" s="87" t="s">
        <v>21</v>
      </c>
      <c r="B20" s="88"/>
      <c r="C20" s="88"/>
      <c r="D20" s="88"/>
      <c r="E20" s="61"/>
      <c r="F20" s="61"/>
      <c r="G20" s="61"/>
      <c r="H20" s="61"/>
      <c r="I20" s="78"/>
      <c r="J20" s="79"/>
    </row>
    <row r="21" spans="1:10" ht="15.75" thickBot="1" x14ac:dyDescent="0.3">
      <c r="A21" s="74" t="s">
        <v>25</v>
      </c>
      <c r="B21" s="75"/>
      <c r="C21" s="75"/>
      <c r="D21" s="75"/>
      <c r="E21" s="75"/>
      <c r="F21" s="75"/>
      <c r="G21" s="75"/>
      <c r="H21" s="75"/>
      <c r="I21" s="12"/>
      <c r="J21" s="6" t="s">
        <v>7</v>
      </c>
    </row>
    <row r="22" spans="1:10" ht="33.75" customHeight="1" thickBot="1" x14ac:dyDescent="0.3">
      <c r="A22" s="76" t="s">
        <v>22</v>
      </c>
      <c r="B22" s="77"/>
      <c r="C22" s="77"/>
      <c r="D22" s="77"/>
      <c r="E22" s="53">
        <f>E20*(8-I12)*I21</f>
        <v>0</v>
      </c>
      <c r="F22" s="53"/>
      <c r="G22" s="53">
        <f>G20*(8-I12)*I21</f>
        <v>0</v>
      </c>
      <c r="H22" s="53"/>
      <c r="I22" s="53">
        <f>I20*(8-I12)*I21</f>
        <v>0</v>
      </c>
      <c r="J22" s="54"/>
    </row>
    <row r="23" spans="1:10" ht="5.25" customHeight="1" thickBot="1" x14ac:dyDescent="0.35">
      <c r="A23" s="84"/>
      <c r="B23" s="85"/>
      <c r="C23" s="85"/>
      <c r="D23" s="85"/>
      <c r="E23" s="85"/>
      <c r="F23" s="85"/>
      <c r="G23" s="85"/>
      <c r="H23" s="85"/>
      <c r="I23" s="85"/>
      <c r="J23" s="86"/>
    </row>
    <row r="24" spans="1:10" ht="54" customHeight="1" thickBot="1" x14ac:dyDescent="0.3">
      <c r="A24" s="87" t="s">
        <v>23</v>
      </c>
      <c r="B24" s="88"/>
      <c r="C24" s="88"/>
      <c r="D24" s="88"/>
      <c r="E24" s="61"/>
      <c r="F24" s="61"/>
      <c r="G24" s="61"/>
      <c r="H24" s="61"/>
      <c r="I24" s="78"/>
      <c r="J24" s="79"/>
    </row>
    <row r="25" spans="1:10" ht="15.75" thickBot="1" x14ac:dyDescent="0.3">
      <c r="A25" s="80" t="s">
        <v>24</v>
      </c>
      <c r="B25" s="81"/>
      <c r="C25" s="81"/>
      <c r="D25" s="81"/>
      <c r="E25" s="81"/>
      <c r="F25" s="81"/>
      <c r="G25" s="81"/>
      <c r="H25" s="81"/>
      <c r="I25" s="12"/>
      <c r="J25" s="6" t="s">
        <v>7</v>
      </c>
    </row>
    <row r="26" spans="1:10" ht="36" customHeight="1" thickBot="1" x14ac:dyDescent="0.3">
      <c r="A26" s="82" t="s">
        <v>26</v>
      </c>
      <c r="B26" s="83"/>
      <c r="C26" s="83"/>
      <c r="D26" s="83"/>
      <c r="E26" s="53">
        <f>E24*(8-I12)*I25</f>
        <v>0</v>
      </c>
      <c r="F26" s="53"/>
      <c r="G26" s="53">
        <f>G24*(8-I12)*I25</f>
        <v>0</v>
      </c>
      <c r="H26" s="53"/>
      <c r="I26" s="53">
        <f>I24*(8-I12)*I25</f>
        <v>0</v>
      </c>
      <c r="J26" s="54"/>
    </row>
    <row r="27" spans="1:10" ht="4.5" customHeight="1" thickBot="1" x14ac:dyDescent="0.35">
      <c r="A27" s="89"/>
      <c r="B27" s="90"/>
      <c r="C27" s="90"/>
      <c r="D27" s="90"/>
      <c r="E27" s="90"/>
      <c r="F27" s="90"/>
      <c r="G27" s="90"/>
      <c r="H27" s="90"/>
      <c r="I27" s="90"/>
      <c r="J27" s="91"/>
    </row>
    <row r="28" spans="1:10" ht="30" customHeight="1" thickBot="1" x14ac:dyDescent="0.3">
      <c r="A28" s="64" t="s">
        <v>27</v>
      </c>
      <c r="B28" s="65"/>
      <c r="C28" s="65"/>
      <c r="D28" s="65"/>
      <c r="E28" s="53">
        <f>D11*(E18+E22+E26)</f>
        <v>9000</v>
      </c>
      <c r="F28" s="53"/>
      <c r="G28" s="53">
        <f>D11*(G18+G22+G26)</f>
        <v>1890</v>
      </c>
      <c r="H28" s="53"/>
      <c r="I28" s="53">
        <f>D11*(I18+I22+I26)</f>
        <v>10890</v>
      </c>
      <c r="J28" s="54"/>
    </row>
    <row r="29" spans="1:10" ht="29.25" customHeight="1" thickBot="1" x14ac:dyDescent="0.3">
      <c r="A29" s="58" t="s">
        <v>51</v>
      </c>
      <c r="B29" s="59"/>
      <c r="C29" s="59"/>
      <c r="D29" s="59"/>
      <c r="E29" s="59"/>
      <c r="F29" s="59"/>
      <c r="G29" s="59"/>
      <c r="H29" s="59"/>
      <c r="I29" s="59"/>
      <c r="J29" s="60"/>
    </row>
    <row r="30" spans="1:10" ht="29.25" customHeight="1" thickBot="1" x14ac:dyDescent="0.3">
      <c r="A30" s="80" t="s">
        <v>29</v>
      </c>
      <c r="B30" s="92"/>
      <c r="C30" s="92"/>
      <c r="D30" s="92"/>
      <c r="E30" s="61">
        <v>900</v>
      </c>
      <c r="F30" s="61"/>
      <c r="G30" s="61">
        <v>189</v>
      </c>
      <c r="H30" s="61"/>
      <c r="I30" s="61">
        <v>1089</v>
      </c>
      <c r="J30" s="62"/>
    </row>
    <row r="31" spans="1:10" ht="48" customHeight="1" thickBot="1" x14ac:dyDescent="0.3">
      <c r="A31" s="80" t="s">
        <v>30</v>
      </c>
      <c r="B31" s="92"/>
      <c r="C31" s="92"/>
      <c r="D31" s="92"/>
      <c r="E31" s="61">
        <v>1200</v>
      </c>
      <c r="F31" s="61"/>
      <c r="G31" s="61">
        <v>252</v>
      </c>
      <c r="H31" s="61"/>
      <c r="I31" s="61">
        <v>1452</v>
      </c>
      <c r="J31" s="62"/>
    </row>
    <row r="32" spans="1:10" ht="39" customHeight="1" thickBot="1" x14ac:dyDescent="0.3">
      <c r="A32" s="56" t="s">
        <v>31</v>
      </c>
      <c r="B32" s="57"/>
      <c r="C32" s="57"/>
      <c r="D32" s="57"/>
      <c r="E32" s="53">
        <f>(E30+E31)*1*(8-I12)</f>
        <v>12600</v>
      </c>
      <c r="F32" s="53"/>
      <c r="G32" s="53">
        <f>(G30+G31)*1*(8-I12)</f>
        <v>2646</v>
      </c>
      <c r="H32" s="53"/>
      <c r="I32" s="53">
        <f>(I30+I31)*1*(8-I12)</f>
        <v>15246</v>
      </c>
      <c r="J32" s="54"/>
    </row>
    <row r="33" spans="1:10" ht="30" customHeight="1" thickBot="1" x14ac:dyDescent="0.3">
      <c r="A33" s="58" t="s">
        <v>52</v>
      </c>
      <c r="B33" s="59"/>
      <c r="C33" s="59"/>
      <c r="D33" s="59"/>
      <c r="E33" s="59"/>
      <c r="F33" s="59"/>
      <c r="G33" s="59"/>
      <c r="H33" s="59"/>
      <c r="I33" s="59"/>
      <c r="J33" s="60"/>
    </row>
    <row r="34" spans="1:10" ht="51" customHeight="1" thickBot="1" x14ac:dyDescent="0.3">
      <c r="A34" s="80" t="s">
        <v>28</v>
      </c>
      <c r="B34" s="92"/>
      <c r="C34" s="92"/>
      <c r="D34" s="92"/>
      <c r="E34" s="61">
        <v>2100</v>
      </c>
      <c r="F34" s="61"/>
      <c r="G34" s="61">
        <v>441</v>
      </c>
      <c r="H34" s="61"/>
      <c r="I34" s="61">
        <v>2541</v>
      </c>
      <c r="J34" s="62"/>
    </row>
    <row r="35" spans="1:10" ht="3.75" customHeight="1" thickBot="1" x14ac:dyDescent="0.35">
      <c r="A35" s="68"/>
      <c r="B35" s="69"/>
      <c r="C35" s="69"/>
      <c r="D35" s="69"/>
      <c r="E35" s="69"/>
      <c r="F35" s="69"/>
      <c r="G35" s="69"/>
      <c r="H35" s="69"/>
      <c r="I35" s="69"/>
      <c r="J35" s="70"/>
    </row>
    <row r="36" spans="1:10" s="7" customFormat="1" ht="39.75" customHeight="1" thickBot="1" x14ac:dyDescent="0.3">
      <c r="A36" s="71" t="s">
        <v>32</v>
      </c>
      <c r="B36" s="72"/>
      <c r="C36" s="72"/>
      <c r="D36" s="72"/>
      <c r="E36" s="55">
        <f>E11+E28+E34+E32</f>
        <v>23700</v>
      </c>
      <c r="F36" s="55"/>
      <c r="G36" s="55">
        <f>G11+G28+G34+G32</f>
        <v>4977</v>
      </c>
      <c r="H36" s="55"/>
      <c r="I36" s="55">
        <f>I11+I28+I34+I32</f>
        <v>28677</v>
      </c>
      <c r="J36" s="63"/>
    </row>
    <row r="37" spans="1:10" ht="9.75" customHeight="1" x14ac:dyDescent="0.3"/>
    <row r="38" spans="1:10" ht="30" customHeight="1" x14ac:dyDescent="0.25">
      <c r="A38" s="67" t="s">
        <v>10</v>
      </c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32.25" customHeight="1" x14ac:dyDescent="0.25">
      <c r="A39" s="52" t="s">
        <v>8</v>
      </c>
      <c r="B39" s="52"/>
      <c r="C39" s="52"/>
      <c r="D39" s="52"/>
      <c r="E39" s="52"/>
      <c r="F39" s="52"/>
      <c r="G39" s="52"/>
      <c r="H39" s="52"/>
      <c r="I39" s="52"/>
      <c r="J39" s="52"/>
    </row>
    <row r="40" spans="1:10" ht="46.5" customHeight="1" x14ac:dyDescent="0.25">
      <c r="A40" s="73" t="s">
        <v>9</v>
      </c>
      <c r="B40" s="73"/>
      <c r="C40" s="73"/>
      <c r="D40" s="73"/>
      <c r="E40" s="73"/>
      <c r="F40" s="73"/>
      <c r="G40" s="73"/>
      <c r="H40" s="73"/>
      <c r="I40" s="73"/>
      <c r="J40" s="73"/>
    </row>
    <row r="41" spans="1:10" ht="44.25" customHeight="1" x14ac:dyDescent="0.25">
      <c r="A41" s="93" t="s">
        <v>11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ht="9" customHeight="1" x14ac:dyDescent="0.3">
      <c r="A42" s="66"/>
      <c r="B42" s="66"/>
      <c r="C42" s="66"/>
      <c r="D42" s="66"/>
      <c r="E42" s="66"/>
      <c r="F42" s="66"/>
      <c r="G42" s="66"/>
      <c r="H42" s="66"/>
      <c r="I42" s="66"/>
      <c r="J42" s="66"/>
    </row>
    <row r="43" spans="1:10" ht="31.5" customHeight="1" x14ac:dyDescent="0.25">
      <c r="A43" s="51" t="s">
        <v>36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ht="33" customHeight="1" x14ac:dyDescent="0.25">
      <c r="A44" s="51" t="s">
        <v>35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39" customHeight="1" x14ac:dyDescent="0.25">
      <c r="A45" s="51" t="s">
        <v>34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6.149999999999999" x14ac:dyDescent="0.3">
      <c r="A46" s="8"/>
    </row>
    <row r="47" spans="1:10" ht="27" customHeight="1" x14ac:dyDescent="0.3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2021-03-09T09:35:10Z</dcterms:modified>
</cp:coreProperties>
</file>