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05" yWindow="-105" windowWidth="23250" windowHeight="12570"/>
  </bookViews>
  <sheets>
    <sheet name="průzkum trhu - specifikace" sheetId="2" r:id="rId1"/>
    <sheet name="průzkum trhu - rozpis cen" sheetId="1" r:id="rId2"/>
  </sheets>
  <definedNames>
    <definedName name="_xlnm.Print_Area" localSheetId="0">'průzkum trhu - specifikace'!$A$1:$C$41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S32" i="1"/>
  <c r="Q32"/>
  <c r="O32"/>
  <c r="S26"/>
  <c r="Q26"/>
  <c r="O26"/>
  <c r="S22"/>
  <c r="Q22"/>
  <c r="O22"/>
  <c r="S18"/>
  <c r="S28" s="1"/>
  <c r="S36" s="1"/>
  <c r="Q18"/>
  <c r="Q28" s="1"/>
  <c r="Q36" s="1"/>
  <c r="O18"/>
  <c r="O28" s="1"/>
  <c r="O36" s="1"/>
  <c r="I32" l="1"/>
  <c r="G32"/>
  <c r="E32"/>
  <c r="I26"/>
  <c r="G26"/>
  <c r="E26"/>
  <c r="I22"/>
  <c r="G22"/>
  <c r="E22"/>
  <c r="I18"/>
  <c r="G18"/>
  <c r="E18"/>
  <c r="E28" l="1"/>
  <c r="G28"/>
  <c r="I28"/>
  <c r="I36" s="1"/>
  <c r="G36" l="1"/>
  <c r="E36"/>
</calcChain>
</file>

<file path=xl/sharedStrings.xml><?xml version="1.0" encoding="utf-8"?>
<sst xmlns="http://schemas.openxmlformats.org/spreadsheetml/2006/main" count="208" uniqueCount="105">
  <si>
    <t>Obchodní firma nebo název:</t>
  </si>
  <si>
    <t>telefon na kontaktní osobu</t>
  </si>
  <si>
    <t>e-mail na kontaktní osobu</t>
  </si>
  <si>
    <t>Cena v Kč bez DPH</t>
  </si>
  <si>
    <t>DPH</t>
  </si>
  <si>
    <t>Cena v Kč vč. DPH</t>
  </si>
  <si>
    <t>roky / let</t>
  </si>
  <si>
    <t>rok</t>
  </si>
  <si>
    <t xml:space="preserve">Náklady na pravidelné servisní zásahy po celou dobu předpokládané životnosti přístroje, zařízení  budou vypočteny podle následujícího vzorce:                                                      Náklady na jednotlivý servisní zásah x Četnost pravidelných servisních zásahů x  (Předpokládaná doba životnosti přístroje, zařízení 8 let - Doba záruky) </t>
  </si>
  <si>
    <r>
      <t xml:space="preserve">Náklady na pravidelné elektrické revize / kontroly po celou dobu předpokládané životnosti přístroje, zařízení budou vypočteny podle následujícího vzorce:                                                                       Náklady na jednotlivou pravidelnou elektrickou revizi / kontrolu x Četnost pravidelných elektrických revizí / kontrol x (Předpokládaná doba životnosti přístroje, zařízení 8 let - Doba záruky) </t>
    </r>
    <r>
      <rPr>
        <vertAlign val="superscript"/>
        <sz val="11"/>
        <color theme="1"/>
        <rFont val="Calibri"/>
        <family val="2"/>
        <charset val="238"/>
        <scheme val="minor"/>
      </rPr>
      <t>5</t>
    </r>
  </si>
  <si>
    <t>Náklady na periodické BTK po celou dobu předpokládané životnosti přístroje, zařízení  budou vypočteny podle následujícího vzorce:                                                                                        Náklady na jednotlivou periodickou kontrolu x Četnost periodických kontrol   x  (Předpokládaná doba životnosti přístroje, zařízení 8 let - Doba záruky)</t>
  </si>
  <si>
    <t xml:space="preserve">Servisní náklady po celou dobu předpokládané životnosti přístroje, zařízení  budou vypočteny podle následujícího vzorce modelové návštěvy:                                     Modelová návštěva (hodinová sazba servisního technika + náklady na dopravu) x 1 návštěva za rok x  (Předpokládaná doba životnosti přístroje, zařízení 8 let - Doba záruky)                                                    </t>
  </si>
  <si>
    <t>Tržní konzultace</t>
  </si>
  <si>
    <t>Kontaktní osoba</t>
  </si>
  <si>
    <t>Náklady na periodické kontroly - BTK, prohlídky, ZDS, …</t>
  </si>
  <si>
    <t>Náklady na periodické kontroly po celou dobu životnosti přístroje                                                                                  (Po dobu záruky budou periodické BTK prováděny zdarma)</t>
  </si>
  <si>
    <t>Nabídková cena nabídnutého 1ks přístroje, zařízení</t>
  </si>
  <si>
    <t>Délka záruky v letech (min. 2 roky)</t>
  </si>
  <si>
    <t>Celková nabídková cena všech přístrojů - celková pořizovací cena</t>
  </si>
  <si>
    <t>Pořizovací náklady - všechny ks přístrojů vč. příslušenství</t>
  </si>
  <si>
    <t xml:space="preserve">Četnost periodických kontrol - násobitel za rok </t>
  </si>
  <si>
    <r>
      <t xml:space="preserve">Náklady za pravidelný servisní zásah - </t>
    </r>
    <r>
      <rPr>
        <b/>
        <i/>
        <sz val="11"/>
        <color theme="1"/>
        <rFont val="Calibri"/>
        <family val="2"/>
        <charset val="238"/>
        <scheme val="minor"/>
      </rPr>
      <t>úkony mimo periodické kontroly</t>
    </r>
  </si>
  <si>
    <t>Náklady na pravidelné servisní zásahy po celou dobu životnosti přístroje                                                                        (Po dobu záruky budou pravidelné servisní zásahy prováděny zdarma)</t>
  </si>
  <si>
    <r>
      <t xml:space="preserve">Nabídková cena za jednotlivou pravidelnou elektrickou revizi - </t>
    </r>
    <r>
      <rPr>
        <b/>
        <i/>
        <sz val="11"/>
        <color theme="1"/>
        <rFont val="Calibri"/>
        <family val="2"/>
        <charset val="238"/>
        <scheme val="minor"/>
      </rPr>
      <t>pokud není součástí periodických kontrol</t>
    </r>
  </si>
  <si>
    <t>Četnost pravidelných elektrických revizí - násobitel za rok</t>
  </si>
  <si>
    <t>Četnost pravidelných servisních zásahů - násobitel za rok</t>
  </si>
  <si>
    <t>Náklady na pravidelné elektrické revize                                                                                                                              (Po dobu záruky budou pravidelné elektrické revize prováděny zdarma)</t>
  </si>
  <si>
    <t>Celkové pravidelné servisní náklady</t>
  </si>
  <si>
    <t>Náklady na instruktáž personálu - případná další jednotlivou instruktáž personálu mimo první bezplatné</t>
  </si>
  <si>
    <t xml:space="preserve">Hodinová sazba servisního technika </t>
  </si>
  <si>
    <t>Náklady na dopravu (1 návštěva) v souvislosti s příjezdem servisního technika na pracoviště, zahrnující kilometrovné, čás strávený na cestě, apod.)</t>
  </si>
  <si>
    <t xml:space="preserve">Modelové servisní náklady po celou dobu životnosti přístroje                                                                                           (Po dobu záruky budou servisní zásahy prováděny zdarma). </t>
  </si>
  <si>
    <t>Celkové náklady na pořízení přístrojů a jejich servisní náklady</t>
  </si>
  <si>
    <t>DOPLŇTE POUZE ŽLUTÁ POLE - BÍLÁ SE VYPOČTOU</t>
  </si>
  <si>
    <t>V případě jiné četnosti pravidelných elektrických revizí / kontrol než 1 x za rok, musí být tato četnost přepočtena na 1 rok, tzn. V případě četnosti pravidelných elektrických revizí / kontrol 1 x za 2 roky, bude tato četnost uvedena 0,5 / rok. Pokud se neprovádí nebo je součástí peridodické BTK, účastník uvede 0.</t>
  </si>
  <si>
    <t>V případě jiné četnosti pravidelných servisních zásahů než 1 x za rok, musí být tato četnost přepočtena na 1 rok, tzn. V případě četnosti pravidelných servisních zásahů 1 x za 2 roky, bude tato četnost uvedena 0,5 / rok. Pokud se neprovádí nebo je součástí peridodické BTK, účastník uvede 0.</t>
  </si>
  <si>
    <t>V případě jiné četnosti periodických BTK než 1 x za rok, musí být tato četnost přepočtena na 1 rok, tzn. V případě četnosti peridocké BTK 1 x za 2 roky, bude tato četnost uvedena 0,5 / rok.</t>
  </si>
  <si>
    <t>Počet kusů</t>
  </si>
  <si>
    <t>Pravidelné servisní náklady jednoho přístroje po dobu životnosti 8let</t>
  </si>
  <si>
    <t>K zakázce:</t>
  </si>
  <si>
    <t>poznámky</t>
  </si>
  <si>
    <t>Technická specifikace</t>
  </si>
  <si>
    <t>Pravidelné prohlídky, servis a instruktáž</t>
  </si>
  <si>
    <t>Zajištění servisní podpory a náhradních dílů autorizovanou po celou dobu předpokládané životnosti přístroje</t>
  </si>
  <si>
    <t>Obecné požadavky</t>
  </si>
  <si>
    <t>Životnost přístroje minimálně 8 let</t>
  </si>
  <si>
    <t>ANO / NE</t>
  </si>
  <si>
    <t>Předmět veřejné zakázky</t>
  </si>
  <si>
    <t>ano/ne</t>
  </si>
  <si>
    <t>Zajištění pravidelných předepsaných kontrol, revizí a validací minimálně dle doporučení výrobce a v souladu se zákony 268/2014 Sb. (zdravotnické prostředky) a 22/1997 Sb. (ostatní přístroje) po dobu záruky zdarma</t>
  </si>
  <si>
    <t>Zaškolení personálu v rámci návodu k použití zdarma v souladu se zákony 268/2014 Sb. (zdravotnické prostředky) a 22/1997 Sb. (ostatní přístroje)</t>
  </si>
  <si>
    <t>Nabídková cena v Kč bez DPH</t>
  </si>
  <si>
    <t>Nabídková cena v Kč včetně DPH</t>
  </si>
  <si>
    <t>TRŽNÍ PRŮZKUM</t>
  </si>
  <si>
    <t>Modelové servisní náklady (počítá se 1 přístroj za rok) po dobu životnosti 8let</t>
  </si>
  <si>
    <t xml:space="preserve">Náklady na instruktáž personálu (počítá se 1 za rok) dle §61 zákona č. 268/2014 Sb. </t>
  </si>
  <si>
    <t>Délka záruky za jakost a bezvadnost provedeného díla minimálně po dobu 24 měsíců, případně uveďte jinou delší</t>
  </si>
  <si>
    <t>Nabídková cena pravidelného servisu v Kč bez DPH - cena za periodické btk a pravidelné servisní zásahy předepsané výrobcem přístroje během celé pozáruční doby (maximálně 6let), po skončení minimální dvouleté záruční lhůty poskytnuté zdarma</t>
  </si>
  <si>
    <t>Nabídková cena pravidelného servisu v Kč včetně DPH - cena za periodické btk a pravidelné servisní zásahy předepsané výrobcem přístroje během celé pozáruční doby (maximálně 6let), po skončení minimální dvouleté záruční lhůty poskytnuté zdarma</t>
  </si>
  <si>
    <t>Název veřejné zakázky: Projekt REACT - systém pro neinvazivní monitoraci hemodynamiky</t>
  </si>
  <si>
    <t>ANO</t>
  </si>
  <si>
    <t>Zobrazení min. 4 měřených parametrů na displeji</t>
  </si>
  <si>
    <t>Výběr z přednastavených módů rozložení displeje - grafické trendy, tabulkové trendy a fyziologie</t>
  </si>
  <si>
    <t>Možnost kontinuální monitorace všech základních hemodynamických parametrů neinvazivně pomocí  prstové manžety pletysmografickou metodou</t>
  </si>
  <si>
    <t>Ukládání trendů min 72 hodin zpětně</t>
  </si>
  <si>
    <t>LAN a Wifi připojení</t>
  </si>
  <si>
    <t>Elektronické vedení záznamu léčby pacienta včetně možnosti záznamu podání léčiv a jakékoli intervence</t>
  </si>
  <si>
    <t>Hmotnost max. 5 kg</t>
  </si>
  <si>
    <t>Provoz na 230 V/ 50 Hz</t>
  </si>
  <si>
    <t>Baterie umožňující napájení v případě výpadku sítě</t>
  </si>
  <si>
    <t>Uživatelské rozhraní v českém jazyce</t>
  </si>
  <si>
    <t>Vizuální i akustické upozornění na alarmy</t>
  </si>
  <si>
    <t>Možnost exportu dat a záznamu léčky na USB paměť</t>
  </si>
  <si>
    <t>Monitor musí být připojitelný do současných monitorů vitálních funkcí z důvodu získávání analogových signálů z EKG a tlaku</t>
  </si>
  <si>
    <t xml:space="preserve">Min. 2x USB port </t>
  </si>
  <si>
    <t>Obrazový výstup min. HDMI</t>
  </si>
  <si>
    <t>Dotykový barevný LCD displej s rozlišením min. 1024x768</t>
  </si>
  <si>
    <t xml:space="preserve">LCD displej s úhlopříčkou min.12" </t>
  </si>
  <si>
    <t>Monitor použitelný pro dospělé pacienty</t>
  </si>
  <si>
    <t>Možnost neinvazivního měření základních hemodynamických parametrů CO,CI,SV,SVI,SVV,SYS,DIA,MAP,PR,SVR,SVRI, s možností dopočítání dalších parametrů</t>
  </si>
  <si>
    <t>Možnost rozšíření o moduly pro měření dalšími hemodynamickými metodami a modulem pro neinvazivní měření cerebrální a tkáňové oximetrie</t>
  </si>
  <si>
    <t>Projekt REACT - systém pro neinvazivní monitoraci hemodynamiky</t>
  </si>
  <si>
    <t>Edwards Lifesciences</t>
  </si>
  <si>
    <t>Mgr. Jiří Cienciala, MBA</t>
  </si>
  <si>
    <t>jiri_cienciala@edwards.com</t>
  </si>
  <si>
    <t>Systém pro neinvazivní monitoraci hemodynamiky</t>
  </si>
  <si>
    <t>Možnost odemčení pokročilého software pro predikci hypotenze a měření parametrů dP/dt, Eadyn a indexu predikce hypotenze HPI neinvazivní metodou</t>
  </si>
  <si>
    <t xml:space="preserve"> s úhlopříčkou min.10" </t>
  </si>
  <si>
    <t>displej s dotykovou obrazovkou</t>
  </si>
  <si>
    <t>Zobrazní minimálně 7měřených parametrů na displeji</t>
  </si>
  <si>
    <t>Ukládání trendů min 7 měsíců zpětně</t>
  </si>
  <si>
    <t>Možnost kontinuální monitorace všech základních hemodynamických parametrů neinvazivně pomocí senzorů pro snímání EKG.</t>
  </si>
  <si>
    <t>(CO) tepovou frekvenci (HR), tepový objem (SV), variaci tepového objemu (SVV), dobu komorové ejekce (VET), střední arteriální tlak (MAP), systolický krevní tlak (SBP), diastolický krevní tlak (DBP), okysličování krve (SpO2) a obsah hrudní tekutiny (TFC) srdeční index (CI), index tepového objemu (SVI), celková periferní rezistence (TPR), index celkové periferní rezistence (TPRI), srdeční výkon (CP), index srdečního výkonu (CPI), index dodávky kyslíku (DO2I), rozdíl obsahu hrudní tekutiny (TFCd) a rozdíl obsahu hrudní tekutiny od výchozí hodnoty (TFCd0), a to na základě výše uvedených naměřených nebo ručně zadaných parametrů, jako je ručně zadaný hemoglobin (Hgb), ručně zadaná hodnota (nebo hodnota získaná ze vstupu externího přístroje) okysličení krve (SpO2) nebo ručně zadaný střední arteriální tlak (MAP)</t>
  </si>
  <si>
    <t>NE</t>
  </si>
  <si>
    <t xml:space="preserve">Princip Bioreaktance to nepotřebuje, protože měření není ovlivněno různými vlivy </t>
  </si>
  <si>
    <t>sériový port</t>
  </si>
  <si>
    <t>Baterie umožňující napájení min.5hod - transportní monitor</t>
  </si>
  <si>
    <t>Monitor je transportní a nemusí být připojený na monitory vitálních funkcí. EKG si měří sám, tlak a SpOě si měří sám, nebo se dá i ručně dopsat</t>
  </si>
  <si>
    <t>Bioreaktance toto vše má vyřešeno, ve svém základu</t>
  </si>
  <si>
    <t xml:space="preserve">Uveďte typ, výrobce: </t>
  </si>
  <si>
    <t>Monitor HemoShere, Edwards Lifesciences</t>
  </si>
  <si>
    <t>Starling SV, Cheetah Medical</t>
  </si>
  <si>
    <t>Medsol s.r.o.</t>
  </si>
  <si>
    <t>Jaroslav Šuhaj</t>
  </si>
  <si>
    <t>jsuhaj@medsol.cz</t>
  </si>
</sst>
</file>

<file path=xl/styles.xml><?xml version="1.0" encoding="utf-8"?>
<styleSheet xmlns="http://schemas.openxmlformats.org/spreadsheetml/2006/main">
  <numFmts count="1">
    <numFmt numFmtId="44" formatCode="_-* #,##0.00\ &quot;Kč&quot;_-;\-* #,##0.00\ &quot;Kč&quot;_-;_-* &quot;-&quot;??\ &quot;Kč&quot;_-;_-@_-"/>
  </numFmts>
  <fonts count="24">
    <font>
      <sz val="11"/>
      <color theme="1"/>
      <name val="Calibri"/>
      <family val="2"/>
      <charset val="238"/>
      <scheme val="minor"/>
    </font>
    <font>
      <sz val="11"/>
      <color theme="1"/>
      <name val="Calibri"/>
      <family val="2"/>
      <charset val="238"/>
      <scheme val="minor"/>
    </font>
    <font>
      <b/>
      <sz val="11"/>
      <color theme="1"/>
      <name val="Calibri"/>
      <family val="2"/>
      <charset val="238"/>
      <scheme val="minor"/>
    </font>
    <font>
      <sz val="10"/>
      <name val="Arial"/>
      <family val="2"/>
      <charset val="238"/>
    </font>
    <font>
      <b/>
      <sz val="26"/>
      <name val="Arial CE"/>
      <family val="2"/>
      <charset val="238"/>
    </font>
    <font>
      <sz val="8"/>
      <name val="Arial CE"/>
      <family val="2"/>
      <charset val="238"/>
    </font>
    <font>
      <b/>
      <sz val="10"/>
      <name val="Arial"/>
      <family val="2"/>
      <charset val="238"/>
    </font>
    <font>
      <b/>
      <sz val="12"/>
      <name val="Arial CE"/>
      <family val="2"/>
      <charset val="238"/>
    </font>
    <font>
      <b/>
      <i/>
      <sz val="11"/>
      <color theme="1"/>
      <name val="Calibri"/>
      <family val="2"/>
      <charset val="238"/>
      <scheme val="minor"/>
    </font>
    <font>
      <b/>
      <i/>
      <sz val="12"/>
      <name val="Arial"/>
      <family val="2"/>
      <charset val="238"/>
    </font>
    <font>
      <vertAlign val="superscript"/>
      <sz val="11"/>
      <color theme="1"/>
      <name val="Calibri"/>
      <family val="2"/>
      <charset val="238"/>
      <scheme val="minor"/>
    </font>
    <font>
      <sz val="14"/>
      <color theme="1"/>
      <name val="Calibri"/>
      <family val="2"/>
      <charset val="238"/>
      <scheme val="minor"/>
    </font>
    <font>
      <b/>
      <sz val="14"/>
      <color theme="1"/>
      <name val="Calibri"/>
      <family val="2"/>
      <charset val="238"/>
      <scheme val="minor"/>
    </font>
    <font>
      <b/>
      <sz val="16"/>
      <color theme="1"/>
      <name val="Calibri"/>
      <family val="2"/>
      <charset val="238"/>
      <scheme val="minor"/>
    </font>
    <font>
      <b/>
      <sz val="14"/>
      <name val="Arial"/>
      <family val="2"/>
      <charset val="238"/>
    </font>
    <font>
      <b/>
      <sz val="12"/>
      <name val="Arial"/>
      <family val="2"/>
      <charset val="238"/>
    </font>
    <font>
      <sz val="12"/>
      <name val="Times New Roman"/>
      <family val="1"/>
      <charset val="238"/>
    </font>
    <font>
      <sz val="12"/>
      <name val="Arial"/>
      <family val="2"/>
      <charset val="238"/>
    </font>
    <font>
      <b/>
      <sz val="20"/>
      <color theme="1"/>
      <name val="Calibri"/>
      <family val="2"/>
      <charset val="238"/>
      <scheme val="minor"/>
    </font>
    <font>
      <u/>
      <sz val="11"/>
      <color theme="10"/>
      <name val="Calibri"/>
      <family val="2"/>
      <charset val="238"/>
      <scheme val="minor"/>
    </font>
    <font>
      <sz val="12"/>
      <color rgb="FFFF0000"/>
      <name val="Times New Roman"/>
      <family val="1"/>
      <charset val="238"/>
    </font>
    <font>
      <sz val="10"/>
      <color rgb="FFFF0000"/>
      <name val="Times New Roman"/>
      <family val="1"/>
      <charset val="238"/>
    </font>
    <font>
      <sz val="8"/>
      <color rgb="FFFF0000"/>
      <name val="Times New Roman"/>
      <family val="1"/>
      <charset val="238"/>
    </font>
    <font>
      <sz val="10"/>
      <name val="Times New Roman"/>
      <family val="1"/>
      <charset val="238"/>
    </font>
  </fonts>
  <fills count="12">
    <fill>
      <patternFill patternType="none"/>
    </fill>
    <fill>
      <patternFill patternType="gray125"/>
    </fill>
    <fill>
      <patternFill patternType="solid">
        <fgColor rgb="FF00B0F0"/>
        <bgColor indexed="64"/>
      </patternFill>
    </fill>
    <fill>
      <patternFill patternType="solid">
        <fgColor theme="0" tint="-0.14999847407452621"/>
        <bgColor indexed="64"/>
      </patternFill>
    </fill>
    <fill>
      <patternFill patternType="solid">
        <fgColor rgb="FFFFFF00"/>
        <bgColor indexed="64"/>
      </patternFill>
    </fill>
    <fill>
      <patternFill patternType="solid">
        <fgColor rgb="FFFFC000"/>
        <bgColor indexed="64"/>
      </patternFill>
    </fill>
    <fill>
      <patternFill patternType="solid">
        <fgColor theme="0" tint="-0.249977111117893"/>
        <bgColor indexed="64"/>
      </patternFill>
    </fill>
    <fill>
      <patternFill patternType="solid">
        <fgColor rgb="FF92D050"/>
        <bgColor indexed="64"/>
      </patternFill>
    </fill>
    <fill>
      <patternFill patternType="solid">
        <fgColor theme="5" tint="0.59999389629810485"/>
        <bgColor indexed="64"/>
      </patternFill>
    </fill>
    <fill>
      <patternFill patternType="solid">
        <fgColor indexed="22"/>
        <bgColor indexed="64"/>
      </patternFill>
    </fill>
    <fill>
      <patternFill patternType="solid">
        <fgColor rgb="FFCCFFFF"/>
        <bgColor indexed="64"/>
      </patternFill>
    </fill>
    <fill>
      <patternFill patternType="solid">
        <fgColor theme="0" tint="-0.499984740745262"/>
        <bgColor indexed="64"/>
      </patternFill>
    </fill>
  </fills>
  <borders count="51">
    <border>
      <left/>
      <right/>
      <top/>
      <bottom/>
      <diagonal/>
    </border>
    <border>
      <left/>
      <right/>
      <top style="thin">
        <color indexed="64"/>
      </top>
      <bottom style="thin">
        <color indexed="64"/>
      </bottom>
      <diagonal/>
    </border>
    <border>
      <left/>
      <right/>
      <top/>
      <bottom style="thin">
        <color indexed="64"/>
      </bottom>
      <diagonal/>
    </border>
    <border>
      <left/>
      <right style="medium">
        <color indexed="64"/>
      </right>
      <top/>
      <bottom/>
      <diagonal/>
    </border>
    <border>
      <left style="medium">
        <color indexed="64"/>
      </left>
      <right/>
      <top/>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right/>
      <top style="thin">
        <color indexed="64"/>
      </top>
      <bottom/>
      <diagonal/>
    </border>
    <border>
      <left style="medium">
        <color indexed="64"/>
      </left>
      <right/>
      <top style="thin">
        <color indexed="64"/>
      </top>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style="medium">
        <color indexed="64"/>
      </bottom>
      <diagonal/>
    </border>
    <border>
      <left style="medium">
        <color indexed="64"/>
      </left>
      <right style="thick">
        <color indexed="64"/>
      </right>
      <top style="medium">
        <color indexed="64"/>
      </top>
      <bottom style="medium">
        <color indexed="64"/>
      </bottom>
      <diagonal/>
    </border>
    <border>
      <left style="medium">
        <color indexed="64"/>
      </left>
      <right style="medium">
        <color indexed="64"/>
      </right>
      <top style="medium">
        <color indexed="64"/>
      </top>
      <bottom style="thick">
        <color indexed="64"/>
      </bottom>
      <diagonal/>
    </border>
    <border>
      <left style="medium">
        <color indexed="64"/>
      </left>
      <right style="thick">
        <color indexed="64"/>
      </right>
      <top style="medium">
        <color indexed="64"/>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style="medium">
        <color indexed="64"/>
      </top>
      <bottom style="medium">
        <color indexed="64"/>
      </bottom>
      <diagonal/>
    </border>
    <border>
      <left/>
      <right style="thick">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thick">
        <color indexed="64"/>
      </right>
      <top style="medium">
        <color indexed="64"/>
      </top>
      <bottom/>
      <diagonal/>
    </border>
    <border>
      <left style="thin">
        <color indexed="64"/>
      </left>
      <right/>
      <top style="thin">
        <color indexed="64"/>
      </top>
      <bottom style="thick">
        <color indexed="64"/>
      </bottom>
      <diagonal/>
    </border>
    <border>
      <left/>
      <right/>
      <top style="thin">
        <color indexed="64"/>
      </top>
      <bottom style="thick">
        <color indexed="64"/>
      </bottom>
      <diagonal/>
    </border>
    <border>
      <left/>
      <right style="medium">
        <color indexed="64"/>
      </right>
      <top style="thin">
        <color indexed="64"/>
      </top>
      <bottom style="thick">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bottom/>
      <diagonal/>
    </border>
  </borders>
  <cellStyleXfs count="4">
    <xf numFmtId="0" fontId="0" fillId="0" borderId="0"/>
    <xf numFmtId="44" fontId="1" fillId="0" borderId="0" applyFont="0" applyFill="0" applyBorder="0" applyAlignment="0" applyProtection="0"/>
    <xf numFmtId="0" fontId="3" fillId="0" borderId="0"/>
    <xf numFmtId="0" fontId="19" fillId="0" borderId="0" applyNumberFormat="0" applyFill="0" applyBorder="0" applyAlignment="0" applyProtection="0"/>
  </cellStyleXfs>
  <cellXfs count="160">
    <xf numFmtId="0" fontId="0" fillId="0" borderId="0" xfId="0"/>
    <xf numFmtId="0" fontId="0" fillId="0" borderId="0" xfId="0" applyAlignment="1">
      <alignment vertical="center"/>
    </xf>
    <xf numFmtId="0" fontId="3" fillId="0" borderId="0" xfId="2" applyBorder="1" applyAlignment="1">
      <alignment vertical="center"/>
    </xf>
    <xf numFmtId="0" fontId="5" fillId="0" borderId="4" xfId="2" applyFont="1" applyBorder="1" applyAlignment="1">
      <alignment vertical="center"/>
    </xf>
    <xf numFmtId="0" fontId="5" fillId="0" borderId="0" xfId="2" applyFont="1" applyBorder="1" applyAlignment="1">
      <alignment vertical="center"/>
    </xf>
    <xf numFmtId="0" fontId="0" fillId="0" borderId="0" xfId="0" applyFill="1" applyAlignment="1">
      <alignment vertical="center"/>
    </xf>
    <xf numFmtId="0" fontId="2" fillId="0" borderId="13" xfId="0" applyFont="1" applyBorder="1" applyAlignment="1">
      <alignment horizontal="center" vertical="center"/>
    </xf>
    <xf numFmtId="0" fontId="11" fillId="0" borderId="0" xfId="0" applyFont="1" applyAlignment="1">
      <alignment vertical="center"/>
    </xf>
    <xf numFmtId="0" fontId="10" fillId="0" borderId="0" xfId="0" applyFont="1" applyAlignment="1">
      <alignment vertical="center"/>
    </xf>
    <xf numFmtId="0" fontId="6" fillId="0" borderId="3" xfId="2" applyFont="1" applyBorder="1" applyAlignment="1">
      <alignment vertical="center"/>
    </xf>
    <xf numFmtId="0" fontId="6" fillId="0" borderId="0" xfId="2" applyFont="1" applyBorder="1" applyAlignment="1">
      <alignment vertical="center"/>
    </xf>
    <xf numFmtId="0" fontId="2" fillId="0" borderId="0" xfId="0" applyFont="1" applyAlignment="1">
      <alignment vertical="center"/>
    </xf>
    <xf numFmtId="0" fontId="2" fillId="4" borderId="11" xfId="0" applyFont="1" applyFill="1" applyBorder="1" applyAlignment="1">
      <alignment vertical="center"/>
    </xf>
    <xf numFmtId="0" fontId="0" fillId="4" borderId="29" xfId="0" applyFill="1" applyBorder="1" applyAlignment="1">
      <alignment vertical="center"/>
    </xf>
    <xf numFmtId="0" fontId="6" fillId="3" borderId="11" xfId="2" applyFont="1" applyFill="1" applyBorder="1" applyAlignment="1">
      <alignment horizontal="center" vertical="center"/>
    </xf>
    <xf numFmtId="0" fontId="2" fillId="0" borderId="12" xfId="0" applyFont="1" applyFill="1" applyBorder="1" applyAlignment="1">
      <alignment vertical="center"/>
    </xf>
    <xf numFmtId="0" fontId="2" fillId="0" borderId="11" xfId="0" applyFont="1" applyFill="1" applyBorder="1" applyAlignment="1">
      <alignment vertical="center"/>
    </xf>
    <xf numFmtId="0" fontId="7" fillId="0" borderId="4" xfId="2" applyFont="1" applyBorder="1" applyAlignment="1">
      <alignment vertical="center"/>
    </xf>
    <xf numFmtId="0" fontId="16" fillId="10" borderId="29" xfId="0" applyFont="1" applyFill="1" applyBorder="1" applyAlignment="1">
      <alignment horizontal="center" vertical="center" wrapText="1"/>
    </xf>
    <xf numFmtId="0" fontId="15" fillId="9" borderId="33" xfId="0" applyFont="1" applyFill="1" applyBorder="1" applyAlignment="1">
      <alignment horizontal="center" vertical="center" wrapText="1"/>
    </xf>
    <xf numFmtId="0" fontId="15" fillId="9" borderId="34" xfId="0" applyFont="1" applyFill="1" applyBorder="1" applyAlignment="1">
      <alignment horizontal="center" vertical="center" wrapText="1"/>
    </xf>
    <xf numFmtId="0" fontId="16" fillId="10" borderId="34" xfId="0" applyFont="1" applyFill="1" applyBorder="1" applyAlignment="1">
      <alignment horizontal="left" vertical="center" wrapText="1"/>
    </xf>
    <xf numFmtId="0" fontId="15" fillId="9" borderId="32" xfId="0" applyFont="1" applyFill="1" applyBorder="1" applyAlignment="1">
      <alignment horizontal="center" vertical="center" wrapText="1"/>
    </xf>
    <xf numFmtId="0" fontId="15" fillId="9" borderId="36" xfId="0" applyFont="1" applyFill="1" applyBorder="1" applyAlignment="1">
      <alignment horizontal="center" vertical="center" wrapText="1"/>
    </xf>
    <xf numFmtId="0" fontId="15" fillId="11" borderId="30" xfId="0" applyFont="1" applyFill="1" applyBorder="1" applyAlignment="1">
      <alignment horizontal="center" vertical="center" wrapText="1"/>
    </xf>
    <xf numFmtId="0" fontId="15" fillId="11" borderId="31" xfId="0" applyFont="1" applyFill="1" applyBorder="1" applyAlignment="1">
      <alignment horizontal="center" vertical="center"/>
    </xf>
    <xf numFmtId="0" fontId="15" fillId="11" borderId="32" xfId="0" applyFont="1" applyFill="1" applyBorder="1" applyAlignment="1">
      <alignment horizontal="center" vertical="center"/>
    </xf>
    <xf numFmtId="0" fontId="16" fillId="10" borderId="42" xfId="0" applyFont="1" applyFill="1" applyBorder="1" applyAlignment="1">
      <alignment horizontal="left" vertical="center" wrapText="1"/>
    </xf>
    <xf numFmtId="0" fontId="14" fillId="0" borderId="11" xfId="0" applyFont="1" applyBorder="1" applyAlignment="1">
      <alignment horizontal="left" vertical="center" wrapText="1"/>
    </xf>
    <xf numFmtId="0" fontId="17" fillId="10" borderId="33" xfId="0" applyFont="1" applyFill="1" applyBorder="1" applyAlignment="1">
      <alignment horizontal="left" vertical="center" wrapText="1"/>
    </xf>
    <xf numFmtId="0" fontId="17" fillId="10" borderId="41" xfId="0" applyFont="1" applyFill="1" applyBorder="1" applyAlignment="1">
      <alignment horizontal="left" vertical="center" wrapText="1"/>
    </xf>
    <xf numFmtId="0" fontId="17" fillId="10" borderId="33" xfId="0" applyFont="1" applyFill="1" applyBorder="1" applyAlignment="1">
      <alignment horizontal="left" vertical="top" wrapText="1"/>
    </xf>
    <xf numFmtId="0" fontId="15" fillId="9" borderId="37" xfId="0" applyFont="1" applyFill="1" applyBorder="1" applyAlignment="1">
      <alignment vertical="top" wrapText="1"/>
    </xf>
    <xf numFmtId="0" fontId="15" fillId="9" borderId="35" xfId="0" applyFont="1" applyFill="1" applyBorder="1" applyAlignment="1">
      <alignment vertical="top" wrapText="1"/>
    </xf>
    <xf numFmtId="0" fontId="15" fillId="9" borderId="38" xfId="0" applyFont="1" applyFill="1" applyBorder="1" applyAlignment="1">
      <alignment vertical="top" wrapText="1"/>
    </xf>
    <xf numFmtId="0" fontId="16" fillId="10" borderId="39" xfId="0" applyFont="1" applyFill="1" applyBorder="1" applyAlignment="1">
      <alignment horizontal="center" vertical="center" wrapText="1"/>
    </xf>
    <xf numFmtId="0" fontId="17" fillId="10" borderId="38" xfId="0" applyFont="1" applyFill="1" applyBorder="1" applyAlignment="1">
      <alignment horizontal="left" vertical="center" wrapText="1"/>
    </xf>
    <xf numFmtId="0" fontId="16" fillId="10" borderId="40" xfId="0" applyFont="1" applyFill="1" applyBorder="1" applyAlignment="1">
      <alignment horizontal="center" vertical="center" wrapText="1"/>
    </xf>
    <xf numFmtId="0" fontId="15" fillId="9" borderId="21" xfId="0" applyFont="1" applyFill="1" applyBorder="1" applyAlignment="1">
      <alignment horizontal="center" vertical="center" wrapText="1"/>
    </xf>
    <xf numFmtId="0" fontId="15" fillId="9" borderId="22" xfId="0" applyFont="1" applyFill="1" applyBorder="1" applyAlignment="1">
      <alignment horizontal="center" vertical="center"/>
    </xf>
    <xf numFmtId="0" fontId="15" fillId="9" borderId="11" xfId="0" applyFont="1" applyFill="1" applyBorder="1" applyAlignment="1">
      <alignment horizontal="center" vertical="center"/>
    </xf>
    <xf numFmtId="0" fontId="16" fillId="10" borderId="46" xfId="0" applyFont="1" applyFill="1" applyBorder="1" applyAlignment="1">
      <alignment horizontal="center" vertical="center" wrapText="1"/>
    </xf>
    <xf numFmtId="0" fontId="15" fillId="9" borderId="47" xfId="0" applyFont="1" applyFill="1" applyBorder="1" applyAlignment="1">
      <alignment horizontal="center" vertical="center" wrapText="1"/>
    </xf>
    <xf numFmtId="0" fontId="16" fillId="10" borderId="47" xfId="0" applyFont="1" applyFill="1" applyBorder="1" applyAlignment="1">
      <alignment horizontal="justify" vertical="center" wrapText="1"/>
    </xf>
    <xf numFmtId="0" fontId="16" fillId="10" borderId="46" xfId="0" applyFont="1" applyFill="1" applyBorder="1" applyAlignment="1">
      <alignment horizontal="justify" vertical="center" wrapText="1"/>
    </xf>
    <xf numFmtId="0" fontId="16" fillId="10" borderId="34" xfId="0" applyFont="1" applyFill="1" applyBorder="1" applyAlignment="1">
      <alignment horizontal="justify" vertical="center" wrapText="1"/>
    </xf>
    <xf numFmtId="0" fontId="16" fillId="10" borderId="42" xfId="0" applyFont="1" applyFill="1" applyBorder="1" applyAlignment="1">
      <alignment horizontal="justify" vertical="center" wrapText="1"/>
    </xf>
    <xf numFmtId="0" fontId="15" fillId="9" borderId="50" xfId="0" applyFont="1" applyFill="1" applyBorder="1" applyAlignment="1">
      <alignment horizontal="center" vertical="center" wrapText="1"/>
    </xf>
    <xf numFmtId="3" fontId="15" fillId="9" borderId="43" xfId="0" applyNumberFormat="1" applyFont="1" applyFill="1" applyBorder="1" applyAlignment="1">
      <alignment horizontal="center" vertical="center" wrapText="1"/>
    </xf>
    <xf numFmtId="3" fontId="15" fillId="9" borderId="49" xfId="0" applyNumberFormat="1" applyFont="1" applyFill="1" applyBorder="1" applyAlignment="1">
      <alignment horizontal="center" vertical="center" wrapText="1"/>
    </xf>
    <xf numFmtId="3" fontId="15" fillId="9" borderId="48" xfId="0" applyNumberFormat="1" applyFont="1" applyFill="1" applyBorder="1" applyAlignment="1">
      <alignment horizontal="center" vertical="center" wrapText="1"/>
    </xf>
    <xf numFmtId="0" fontId="6" fillId="3" borderId="11" xfId="2" applyFont="1" applyFill="1" applyBorder="1" applyAlignment="1">
      <alignment horizontal="center" vertical="center"/>
    </xf>
    <xf numFmtId="0" fontId="20" fillId="10" borderId="34" xfId="0" applyFont="1" applyFill="1" applyBorder="1" applyAlignment="1">
      <alignment horizontal="left" vertical="center" wrapText="1"/>
    </xf>
    <xf numFmtId="0" fontId="21" fillId="10" borderId="34" xfId="0" applyFont="1" applyFill="1" applyBorder="1" applyAlignment="1">
      <alignment horizontal="left" vertical="center" wrapText="1"/>
    </xf>
    <xf numFmtId="0" fontId="21" fillId="10" borderId="42" xfId="0" applyFont="1" applyFill="1" applyBorder="1" applyAlignment="1">
      <alignment horizontal="left" vertical="center" wrapText="1"/>
    </xf>
    <xf numFmtId="0" fontId="22" fillId="10" borderId="34" xfId="0" applyFont="1" applyFill="1" applyBorder="1" applyAlignment="1">
      <alignment horizontal="left" vertical="center" wrapText="1"/>
    </xf>
    <xf numFmtId="0" fontId="20" fillId="10" borderId="34" xfId="0" applyFont="1" applyFill="1" applyBorder="1" applyAlignment="1">
      <alignment horizontal="justify" vertical="center" wrapText="1"/>
    </xf>
    <xf numFmtId="0" fontId="21" fillId="10" borderId="34" xfId="0" applyFont="1" applyFill="1" applyBorder="1" applyAlignment="1">
      <alignment horizontal="justify" vertical="center" wrapText="1"/>
    </xf>
    <xf numFmtId="0" fontId="16" fillId="10" borderId="47" xfId="0" applyFont="1" applyFill="1" applyBorder="1" applyAlignment="1">
      <alignment horizontal="center" vertical="center" wrapText="1"/>
    </xf>
    <xf numFmtId="0" fontId="23" fillId="10" borderId="34" xfId="0" applyFont="1" applyFill="1" applyBorder="1" applyAlignment="1">
      <alignment horizontal="justify" vertical="center" wrapText="1"/>
    </xf>
    <xf numFmtId="0" fontId="20" fillId="10" borderId="47" xfId="0" applyFont="1" applyFill="1" applyBorder="1" applyAlignment="1">
      <alignment horizontal="center" vertical="center" wrapText="1"/>
    </xf>
    <xf numFmtId="0" fontId="3" fillId="0" borderId="0" xfId="2" applyAlignment="1">
      <alignment vertical="center"/>
    </xf>
    <xf numFmtId="0" fontId="6" fillId="0" borderId="0" xfId="2" applyFont="1" applyAlignment="1">
      <alignment vertical="center"/>
    </xf>
    <xf numFmtId="0" fontId="5" fillId="0" borderId="0" xfId="2" applyFont="1" applyAlignment="1">
      <alignment vertical="center"/>
    </xf>
    <xf numFmtId="0" fontId="2" fillId="0" borderId="12" xfId="0" applyFont="1" applyBorder="1" applyAlignment="1">
      <alignment vertical="center"/>
    </xf>
    <xf numFmtId="0" fontId="2" fillId="0" borderId="11" xfId="0" applyFont="1" applyBorder="1" applyAlignment="1">
      <alignment vertical="center"/>
    </xf>
    <xf numFmtId="0" fontId="3" fillId="0" borderId="44" xfId="0" applyFont="1" applyBorder="1" applyAlignment="1">
      <alignment horizontal="center" vertical="center" wrapText="1"/>
    </xf>
    <xf numFmtId="0" fontId="0" fillId="0" borderId="45" xfId="0" applyBorder="1" applyAlignment="1">
      <alignment horizontal="center" vertical="center" wrapText="1"/>
    </xf>
    <xf numFmtId="0" fontId="14" fillId="0" borderId="21" xfId="0" applyFont="1" applyBorder="1" applyAlignment="1">
      <alignment horizontal="left" vertical="center" wrapText="1"/>
    </xf>
    <xf numFmtId="0" fontId="14" fillId="0" borderId="10" xfId="0" applyFont="1" applyBorder="1" applyAlignment="1">
      <alignment horizontal="left" vertical="center" wrapText="1"/>
    </xf>
    <xf numFmtId="0" fontId="14" fillId="0" borderId="22" xfId="0" applyFont="1" applyBorder="1" applyAlignment="1">
      <alignment horizontal="left" vertical="center" wrapText="1"/>
    </xf>
    <xf numFmtId="0" fontId="0" fillId="0" borderId="21" xfId="0" applyBorder="1" applyAlignment="1">
      <alignment horizontal="center"/>
    </xf>
    <xf numFmtId="0" fontId="0" fillId="0" borderId="10" xfId="0" applyBorder="1" applyAlignment="1">
      <alignment horizontal="center"/>
    </xf>
    <xf numFmtId="0" fontId="0" fillId="0" borderId="22" xfId="0" applyBorder="1" applyAlignment="1">
      <alignment horizontal="center"/>
    </xf>
    <xf numFmtId="0" fontId="14" fillId="0" borderId="21" xfId="0" applyFont="1" applyBorder="1" applyAlignment="1">
      <alignment horizontal="center" vertical="center" wrapText="1"/>
    </xf>
    <xf numFmtId="0" fontId="14" fillId="0" borderId="10" xfId="0" applyFont="1" applyBorder="1" applyAlignment="1">
      <alignment horizontal="center" vertical="center" wrapText="1"/>
    </xf>
    <xf numFmtId="0" fontId="14" fillId="0" borderId="22" xfId="0" applyFont="1" applyBorder="1" applyAlignment="1">
      <alignment horizontal="center" vertical="center" wrapText="1"/>
    </xf>
    <xf numFmtId="0" fontId="0" fillId="0" borderId="0" xfId="0" applyAlignment="1">
      <alignment horizontal="left" vertical="center" wrapText="1"/>
    </xf>
    <xf numFmtId="0" fontId="0" fillId="7" borderId="0" xfId="0" applyFill="1" applyAlignment="1">
      <alignment horizontal="left" vertical="center" wrapText="1"/>
    </xf>
    <xf numFmtId="0" fontId="0" fillId="8" borderId="0" xfId="0" applyFill="1" applyAlignment="1">
      <alignment horizontal="left" vertical="center" wrapText="1"/>
    </xf>
    <xf numFmtId="0" fontId="0" fillId="5" borderId="0" xfId="0" applyFill="1" applyAlignment="1">
      <alignment horizontal="left" vertical="center" wrapText="1"/>
    </xf>
    <xf numFmtId="0" fontId="0" fillId="6" borderId="0" xfId="0" applyFill="1" applyAlignment="1">
      <alignment horizontal="center" vertical="center"/>
    </xf>
    <xf numFmtId="0" fontId="18" fillId="6" borderId="12" xfId="0" applyFont="1" applyFill="1" applyBorder="1" applyAlignment="1">
      <alignment horizontal="left" vertical="center" wrapText="1"/>
    </xf>
    <xf numFmtId="0" fontId="18" fillId="6" borderId="11" xfId="0" applyFont="1" applyFill="1" applyBorder="1" applyAlignment="1">
      <alignment horizontal="left" vertical="center" wrapText="1"/>
    </xf>
    <xf numFmtId="44" fontId="2" fillId="0" borderId="14" xfId="1" applyFont="1" applyFill="1" applyBorder="1" applyAlignment="1">
      <alignment horizontal="center" vertical="center"/>
    </xf>
    <xf numFmtId="44" fontId="2" fillId="0" borderId="15" xfId="1" applyFont="1" applyFill="1" applyBorder="1" applyAlignment="1">
      <alignment horizontal="center" vertical="center"/>
    </xf>
    <xf numFmtId="0" fontId="0" fillId="2" borderId="0" xfId="0" applyFill="1" applyAlignment="1">
      <alignment horizontal="left" vertical="center" wrapText="1"/>
    </xf>
    <xf numFmtId="0" fontId="2" fillId="0" borderId="12" xfId="0" applyFont="1" applyBorder="1" applyAlignment="1">
      <alignment horizontal="left" vertical="center" wrapText="1"/>
    </xf>
    <xf numFmtId="0" fontId="2" fillId="0" borderId="11" xfId="0" applyFont="1" applyBorder="1" applyAlignment="1">
      <alignment horizontal="left" vertical="center" wrapText="1"/>
    </xf>
    <xf numFmtId="44" fontId="2" fillId="4" borderId="11" xfId="1" applyFont="1" applyFill="1" applyBorder="1" applyAlignment="1">
      <alignment horizontal="center" vertical="center"/>
    </xf>
    <xf numFmtId="44" fontId="2" fillId="4" borderId="13" xfId="1" applyFont="1" applyFill="1" applyBorder="1" applyAlignment="1">
      <alignment horizontal="center" vertical="center"/>
    </xf>
    <xf numFmtId="0" fontId="0" fillId="6" borderId="23" xfId="0" applyFill="1" applyBorder="1" applyAlignment="1">
      <alignment horizontal="center" vertical="center"/>
    </xf>
    <xf numFmtId="0" fontId="0" fillId="6" borderId="24" xfId="0" applyFill="1" applyBorder="1" applyAlignment="1">
      <alignment horizontal="center" vertical="center"/>
    </xf>
    <xf numFmtId="0" fontId="0" fillId="6" borderId="25" xfId="0" applyFill="1" applyBorder="1" applyAlignment="1">
      <alignment horizontal="center" vertical="center"/>
    </xf>
    <xf numFmtId="0" fontId="2" fillId="5" borderId="12" xfId="0" applyFont="1" applyFill="1" applyBorder="1" applyAlignment="1">
      <alignment horizontal="left" vertical="center" wrapText="1"/>
    </xf>
    <xf numFmtId="0" fontId="2" fillId="5" borderId="11" xfId="0" applyFont="1" applyFill="1" applyBorder="1" applyAlignment="1">
      <alignment horizontal="left" vertical="center" wrapText="1"/>
    </xf>
    <xf numFmtId="44" fontId="2" fillId="0" borderId="11" xfId="1" applyFont="1" applyFill="1" applyBorder="1" applyAlignment="1">
      <alignment horizontal="center" vertical="center"/>
    </xf>
    <xf numFmtId="44" fontId="2" fillId="0" borderId="13" xfId="1" applyFont="1" applyFill="1" applyBorder="1" applyAlignment="1">
      <alignment horizontal="center" vertical="center"/>
    </xf>
    <xf numFmtId="0" fontId="9" fillId="3" borderId="19" xfId="2" applyFont="1" applyFill="1" applyBorder="1" applyAlignment="1">
      <alignment horizontal="center" vertical="center"/>
    </xf>
    <xf numFmtId="0" fontId="9" fillId="3" borderId="10" xfId="2" applyFont="1" applyFill="1" applyBorder="1" applyAlignment="1">
      <alignment horizontal="center" vertical="center"/>
    </xf>
    <xf numFmtId="0" fontId="9" fillId="3" borderId="20" xfId="2" applyFont="1" applyFill="1" applyBorder="1" applyAlignment="1">
      <alignment horizontal="center" vertical="center"/>
    </xf>
    <xf numFmtId="0" fontId="12" fillId="6" borderId="12" xfId="0" applyFont="1" applyFill="1" applyBorder="1" applyAlignment="1">
      <alignment horizontal="left" vertical="center" wrapText="1"/>
    </xf>
    <xf numFmtId="0" fontId="12" fillId="6" borderId="11" xfId="0" applyFont="1" applyFill="1" applyBorder="1" applyAlignment="1">
      <alignment horizontal="left" vertical="center" wrapText="1"/>
    </xf>
    <xf numFmtId="0" fontId="2" fillId="8" borderId="12" xfId="0" applyFont="1" applyFill="1" applyBorder="1" applyAlignment="1">
      <alignment horizontal="left" vertical="center" wrapText="1"/>
    </xf>
    <xf numFmtId="0" fontId="2" fillId="8" borderId="11" xfId="0" applyFont="1" applyFill="1" applyBorder="1" applyAlignment="1">
      <alignment horizontal="left" vertical="center" wrapText="1"/>
    </xf>
    <xf numFmtId="0" fontId="0" fillId="6" borderId="12" xfId="0" applyFill="1" applyBorder="1" applyAlignment="1">
      <alignment horizontal="center" vertical="center"/>
    </xf>
    <xf numFmtId="0" fontId="0" fillId="6" borderId="11" xfId="0" applyFill="1" applyBorder="1" applyAlignment="1">
      <alignment horizontal="center" vertical="center"/>
    </xf>
    <xf numFmtId="0" fontId="0" fillId="6" borderId="13" xfId="0" applyFill="1" applyBorder="1" applyAlignment="1">
      <alignment horizontal="center" vertical="center"/>
    </xf>
    <xf numFmtId="44" fontId="6" fillId="4" borderId="11" xfId="1" applyFont="1" applyFill="1" applyBorder="1" applyAlignment="1">
      <alignment horizontal="center" vertical="center"/>
    </xf>
    <xf numFmtId="44" fontId="6" fillId="4" borderId="13" xfId="1" applyFont="1" applyFill="1" applyBorder="1" applyAlignment="1">
      <alignment horizontal="center" vertical="center"/>
    </xf>
    <xf numFmtId="0" fontId="0" fillId="0" borderId="11" xfId="0" applyBorder="1" applyAlignment="1">
      <alignment vertical="center"/>
    </xf>
    <xf numFmtId="0" fontId="2" fillId="7" borderId="12" xfId="0" applyFont="1" applyFill="1" applyBorder="1" applyAlignment="1">
      <alignment horizontal="left" vertical="center" wrapText="1"/>
    </xf>
    <xf numFmtId="0" fontId="2" fillId="7" borderId="11" xfId="0" applyFont="1" applyFill="1" applyBorder="1" applyAlignment="1">
      <alignment horizontal="left" vertical="center" wrapText="1"/>
    </xf>
    <xf numFmtId="0" fontId="0" fillId="3" borderId="12" xfId="0" applyFill="1" applyBorder="1" applyAlignment="1">
      <alignment horizontal="center" vertical="center"/>
    </xf>
    <xf numFmtId="0" fontId="0" fillId="3" borderId="11" xfId="0" applyFill="1" applyBorder="1" applyAlignment="1">
      <alignment horizontal="center" vertical="center"/>
    </xf>
    <xf numFmtId="0" fontId="0" fillId="3" borderId="13" xfId="0" applyFill="1" applyBorder="1" applyAlignment="1">
      <alignment horizontal="center" vertical="center"/>
    </xf>
    <xf numFmtId="0" fontId="2" fillId="0" borderId="12" xfId="0" applyFont="1" applyBorder="1" applyAlignment="1">
      <alignment horizontal="left" vertical="center"/>
    </xf>
    <xf numFmtId="0" fontId="2" fillId="0" borderId="11" xfId="0" applyFont="1" applyBorder="1" applyAlignment="1">
      <alignment horizontal="left" vertical="center"/>
    </xf>
    <xf numFmtId="0" fontId="2" fillId="2" borderId="12" xfId="0" applyFont="1" applyFill="1" applyBorder="1" applyAlignment="1">
      <alignment horizontal="left" vertical="center" wrapText="1"/>
    </xf>
    <xf numFmtId="0" fontId="2" fillId="2" borderId="11" xfId="0" applyFont="1" applyFill="1" applyBorder="1" applyAlignment="1">
      <alignment horizontal="left" vertical="center" wrapText="1"/>
    </xf>
    <xf numFmtId="0" fontId="0" fillId="0" borderId="12" xfId="0" applyBorder="1" applyAlignment="1">
      <alignment horizontal="center" vertical="center"/>
    </xf>
    <xf numFmtId="0" fontId="0" fillId="0" borderId="11" xfId="0" applyBorder="1" applyAlignment="1">
      <alignment horizontal="center" vertical="center"/>
    </xf>
    <xf numFmtId="0" fontId="6" fillId="3" borderId="11" xfId="2" applyFont="1" applyFill="1" applyBorder="1" applyAlignment="1">
      <alignment horizontal="center" vertical="center"/>
    </xf>
    <xf numFmtId="0" fontId="6" fillId="3" borderId="13" xfId="2" applyFont="1" applyFill="1" applyBorder="1" applyAlignment="1">
      <alignment horizontal="center" vertical="center"/>
    </xf>
    <xf numFmtId="0" fontId="2" fillId="0" borderId="19" xfId="0" applyFont="1" applyBorder="1" applyAlignment="1">
      <alignment horizontal="left" vertical="center"/>
    </xf>
    <xf numFmtId="0" fontId="2" fillId="0" borderId="10" xfId="0" applyFont="1" applyBorder="1" applyAlignment="1">
      <alignment horizontal="left" vertical="center"/>
    </xf>
    <xf numFmtId="44" fontId="2" fillId="4" borderId="21" xfId="1" applyFont="1" applyFill="1" applyBorder="1" applyAlignment="1">
      <alignment horizontal="center" vertical="center"/>
    </xf>
    <xf numFmtId="44" fontId="2" fillId="4" borderId="22" xfId="1" applyFont="1" applyFill="1" applyBorder="1" applyAlignment="1">
      <alignment horizontal="center" vertical="center"/>
    </xf>
    <xf numFmtId="44" fontId="6" fillId="4" borderId="21" xfId="1" applyFont="1" applyFill="1" applyBorder="1" applyAlignment="1">
      <alignment horizontal="center" vertical="center"/>
    </xf>
    <xf numFmtId="44" fontId="6" fillId="4" borderId="10" xfId="1" applyFont="1" applyFill="1" applyBorder="1" applyAlignment="1">
      <alignment horizontal="center" vertical="center"/>
    </xf>
    <xf numFmtId="0" fontId="3" fillId="4" borderId="9" xfId="2" applyFill="1" applyBorder="1" applyAlignment="1">
      <alignment vertical="center"/>
    </xf>
    <xf numFmtId="0" fontId="3" fillId="4" borderId="8" xfId="2" applyFill="1" applyBorder="1" applyAlignment="1">
      <alignment vertical="center"/>
    </xf>
    <xf numFmtId="3" fontId="3" fillId="4" borderId="9" xfId="2" applyNumberFormat="1" applyFill="1" applyBorder="1" applyAlignment="1">
      <alignment horizontal="left" vertical="center" indent="1"/>
    </xf>
    <xf numFmtId="0" fontId="3" fillId="4" borderId="8" xfId="2" applyFill="1" applyBorder="1" applyAlignment="1">
      <alignment horizontal="left" vertical="center" indent="1"/>
    </xf>
    <xf numFmtId="0" fontId="19" fillId="4" borderId="26" xfId="3" applyFill="1" applyBorder="1" applyAlignment="1">
      <alignment horizontal="left" vertical="center"/>
    </xf>
    <xf numFmtId="0" fontId="3" fillId="4" borderId="27" xfId="2" applyFill="1" applyBorder="1" applyAlignment="1">
      <alignment horizontal="left" vertical="center"/>
    </xf>
    <xf numFmtId="0" fontId="3" fillId="4" borderId="28" xfId="2" applyFill="1" applyBorder="1" applyAlignment="1">
      <alignment horizontal="left" vertical="center"/>
    </xf>
    <xf numFmtId="0" fontId="9" fillId="3" borderId="16" xfId="2" applyFont="1" applyFill="1" applyBorder="1" applyAlignment="1">
      <alignment horizontal="center" vertical="center"/>
    </xf>
    <xf numFmtId="0" fontId="9" fillId="3" borderId="17" xfId="2" applyFont="1" applyFill="1" applyBorder="1" applyAlignment="1">
      <alignment horizontal="center" vertical="center"/>
    </xf>
    <xf numFmtId="0" fontId="9" fillId="3" borderId="18" xfId="2" applyFont="1" applyFill="1" applyBorder="1" applyAlignment="1">
      <alignment horizontal="center" vertical="center"/>
    </xf>
    <xf numFmtId="0" fontId="3" fillId="0" borderId="19" xfId="2" applyBorder="1" applyAlignment="1">
      <alignment horizontal="center" vertical="center"/>
    </xf>
    <xf numFmtId="0" fontId="3" fillId="0" borderId="10" xfId="2" applyBorder="1" applyAlignment="1">
      <alignment horizontal="center" vertical="center"/>
    </xf>
    <xf numFmtId="0" fontId="3" fillId="0" borderId="22" xfId="2" applyBorder="1" applyAlignment="1">
      <alignment horizontal="center" vertical="center"/>
    </xf>
    <xf numFmtId="0" fontId="13" fillId="4" borderId="0" xfId="0" applyFont="1" applyFill="1" applyAlignment="1">
      <alignment horizontal="center" vertical="center"/>
    </xf>
    <xf numFmtId="0" fontId="4" fillId="0" borderId="4" xfId="2" applyFont="1" applyBorder="1" applyAlignment="1">
      <alignment horizontal="center" vertical="center"/>
    </xf>
    <xf numFmtId="0" fontId="4" fillId="0" borderId="0" xfId="2" applyFont="1" applyAlignment="1">
      <alignment horizontal="center" vertical="center"/>
    </xf>
    <xf numFmtId="0" fontId="4" fillId="0" borderId="3" xfId="2" applyFont="1" applyBorder="1" applyAlignment="1">
      <alignment horizontal="center" vertical="center"/>
    </xf>
    <xf numFmtId="44" fontId="2" fillId="4" borderId="10" xfId="1" applyFont="1" applyFill="1" applyBorder="1" applyAlignment="1">
      <alignment horizontal="center" vertical="center"/>
    </xf>
    <xf numFmtId="0" fontId="3" fillId="4" borderId="6" xfId="2" applyFill="1" applyBorder="1" applyAlignment="1">
      <alignment horizontal="left" vertical="center" indent="1"/>
    </xf>
    <xf numFmtId="0" fontId="3" fillId="4" borderId="1" xfId="2" applyFill="1" applyBorder="1" applyAlignment="1">
      <alignment horizontal="left" vertical="center" indent="1"/>
    </xf>
    <xf numFmtId="0" fontId="3" fillId="4" borderId="5" xfId="2" applyFill="1" applyBorder="1" applyAlignment="1">
      <alignment horizontal="left" vertical="center" indent="1"/>
    </xf>
    <xf numFmtId="0" fontId="5" fillId="0" borderId="7" xfId="2" applyFont="1" applyBorder="1" applyAlignment="1">
      <alignment vertical="center"/>
    </xf>
    <xf numFmtId="0" fontId="3" fillId="0" borderId="2" xfId="2" applyBorder="1" applyAlignment="1">
      <alignment vertical="center"/>
    </xf>
    <xf numFmtId="0" fontId="5" fillId="0" borderId="2" xfId="2" applyFont="1" applyBorder="1" applyAlignment="1">
      <alignment vertical="center"/>
    </xf>
    <xf numFmtId="0" fontId="4" fillId="0" borderId="0" xfId="2" applyFont="1" applyBorder="1" applyAlignment="1">
      <alignment horizontal="center" vertical="center"/>
    </xf>
    <xf numFmtId="0" fontId="2" fillId="0" borderId="12" xfId="0" applyFont="1" applyFill="1" applyBorder="1" applyAlignment="1">
      <alignment horizontal="left" vertical="center" wrapText="1"/>
    </xf>
    <xf numFmtId="0" fontId="2" fillId="0" borderId="11" xfId="0" applyFont="1" applyFill="1" applyBorder="1" applyAlignment="1">
      <alignment horizontal="left" vertical="center" wrapText="1"/>
    </xf>
    <xf numFmtId="0" fontId="2" fillId="0" borderId="19" xfId="0" applyFont="1" applyFill="1" applyBorder="1" applyAlignment="1">
      <alignment horizontal="left" vertical="center"/>
    </xf>
    <xf numFmtId="0" fontId="2" fillId="0" borderId="10" xfId="0" applyFont="1" applyFill="1" applyBorder="1" applyAlignment="1">
      <alignment horizontal="left" vertical="center"/>
    </xf>
    <xf numFmtId="0" fontId="17" fillId="4" borderId="33" xfId="0" applyFont="1" applyFill="1" applyBorder="1" applyAlignment="1">
      <alignment horizontal="left" vertical="center" wrapText="1"/>
    </xf>
  </cellXfs>
  <cellStyles count="4">
    <cellStyle name="Hypertextový odkaz" xfId="3" builtinId="8"/>
    <cellStyle name="měny" xfId="1" builtinId="4"/>
    <cellStyle name="normální" xfId="0" builtinId="0"/>
    <cellStyle name="normální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85725</xdr:colOff>
      <xdr:row>0</xdr:row>
      <xdr:rowOff>114300</xdr:rowOff>
    </xdr:from>
    <xdr:to>
      <xdr:col>0</xdr:col>
      <xdr:colOff>2428875</xdr:colOff>
      <xdr:row>0</xdr:row>
      <xdr:rowOff>933450</xdr:rowOff>
    </xdr:to>
    <xdr:pic>
      <xdr:nvPicPr>
        <xdr:cNvPr id="3" name="obrázek 6" descr="ilustrator kopie">
          <a:extLst>
            <a:ext uri="{FF2B5EF4-FFF2-40B4-BE49-F238E27FC236}">
              <a16:creationId xmlns:a16="http://schemas.microsoft.com/office/drawing/2014/main" xmlns="" id="{00000000-0008-0000-00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l="7559" t="3206" r="60689" b="88243"/>
        <a:stretch>
          <a:fillRect/>
        </a:stretch>
      </xdr:blipFill>
      <xdr:spPr bwMode="auto">
        <a:xfrm>
          <a:off x="85725" y="114300"/>
          <a:ext cx="2343150" cy="819150"/>
        </a:xfrm>
        <a:prstGeom prst="rect">
          <a:avLst/>
        </a:prstGeom>
        <a:noFill/>
      </xdr:spPr>
    </xdr:pic>
    <xdr:clientData/>
  </xdr:twoCellAnchor>
  <xdr:twoCellAnchor>
    <xdr:from>
      <xdr:col>0</xdr:col>
      <xdr:colOff>2486025</xdr:colOff>
      <xdr:row>0</xdr:row>
      <xdr:rowOff>0</xdr:rowOff>
    </xdr:from>
    <xdr:to>
      <xdr:col>2</xdr:col>
      <xdr:colOff>1428750</xdr:colOff>
      <xdr:row>0</xdr:row>
      <xdr:rowOff>800100</xdr:rowOff>
    </xdr:to>
    <xdr:pic>
      <xdr:nvPicPr>
        <xdr:cNvPr id="4" name="WordPictureWatermark3" descr="ilustrator kopie">
          <a:extLst>
            <a:ext uri="{FF2B5EF4-FFF2-40B4-BE49-F238E27FC236}">
              <a16:creationId xmlns:a16="http://schemas.microsoft.com/office/drawing/2014/main" xmlns="" id="{00000000-0008-0000-0000-000004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l="16634" t="89499"/>
        <a:stretch>
          <a:fillRect/>
        </a:stretch>
      </xdr:blipFill>
      <xdr:spPr bwMode="auto">
        <a:xfrm>
          <a:off x="2486025" y="0"/>
          <a:ext cx="5114925" cy="80010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xdr:from>
      <xdr:col>3</xdr:col>
      <xdr:colOff>0</xdr:colOff>
      <xdr:row>0</xdr:row>
      <xdr:rowOff>0</xdr:rowOff>
    </xdr:from>
    <xdr:to>
      <xdr:col>4</xdr:col>
      <xdr:colOff>1428750</xdr:colOff>
      <xdr:row>0</xdr:row>
      <xdr:rowOff>800100</xdr:rowOff>
    </xdr:to>
    <xdr:pic>
      <xdr:nvPicPr>
        <xdr:cNvPr id="6" name="WordPictureWatermark3" descr="ilustrator kopie">
          <a:extLst>
            <a:ext uri="{FF2B5EF4-FFF2-40B4-BE49-F238E27FC236}">
              <a16:creationId xmlns:a16="http://schemas.microsoft.com/office/drawing/2014/main" xmlns="" id="{D3B158CC-23E7-4C4D-991A-D1D12F5F6EE5}"/>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l="16634" t="89499"/>
        <a:stretch>
          <a:fillRect/>
        </a:stretch>
      </xdr:blipFill>
      <xdr:spPr bwMode="auto">
        <a:xfrm>
          <a:off x="2486025" y="0"/>
          <a:ext cx="6776085" cy="80010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theme/theme1.xml><?xml version="1.0" encoding="utf-8"?>
<a:theme xmlns:a="http://schemas.openxmlformats.org/drawingml/2006/main" name="Motiv sady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jsuhaj@medsol.cz" TargetMode="External"/><Relationship Id="rId1" Type="http://schemas.openxmlformats.org/officeDocument/2006/relationships/hyperlink" Target="mailto:jiri_cienciala@edwards.com" TargetMode="External"/></Relationships>
</file>

<file path=xl/worksheets/sheet1.xml><?xml version="1.0" encoding="utf-8"?>
<worksheet xmlns="http://schemas.openxmlformats.org/spreadsheetml/2006/main" xmlns:r="http://schemas.openxmlformats.org/officeDocument/2006/relationships">
  <sheetPr>
    <pageSetUpPr fitToPage="1"/>
  </sheetPr>
  <dimension ref="A1:E41"/>
  <sheetViews>
    <sheetView tabSelected="1" workbookViewId="0">
      <selection activeCell="A15" sqref="A15"/>
    </sheetView>
  </sheetViews>
  <sheetFormatPr defaultRowHeight="15"/>
  <cols>
    <col min="1" max="1" width="98" customWidth="1"/>
    <col min="2" max="2" width="16.28515625" customWidth="1"/>
    <col min="3" max="3" width="21.7109375" customWidth="1"/>
    <col min="4" max="4" width="16.28515625" customWidth="1"/>
    <col min="5" max="5" width="37.42578125" customWidth="1"/>
  </cols>
  <sheetData>
    <row r="1" spans="1:5" ht="99.75" customHeight="1" thickBot="1">
      <c r="A1" s="71"/>
      <c r="B1" s="72"/>
      <c r="C1" s="73"/>
      <c r="D1" s="72"/>
      <c r="E1" s="73"/>
    </row>
    <row r="2" spans="1:5" ht="18.75" thickBot="1">
      <c r="A2" s="74" t="s">
        <v>53</v>
      </c>
      <c r="B2" s="75"/>
      <c r="C2" s="76"/>
      <c r="D2" s="75"/>
      <c r="E2" s="76"/>
    </row>
    <row r="3" spans="1:5" ht="18.75" thickBot="1">
      <c r="A3" s="68" t="s">
        <v>59</v>
      </c>
      <c r="B3" s="69"/>
      <c r="C3" s="70"/>
      <c r="D3" s="69"/>
      <c r="E3" s="70"/>
    </row>
    <row r="4" spans="1:5" ht="18.75" thickBot="1">
      <c r="A4" s="28" t="s">
        <v>99</v>
      </c>
      <c r="B4" s="66" t="s">
        <v>100</v>
      </c>
      <c r="C4" s="67"/>
      <c r="D4" s="66" t="s">
        <v>101</v>
      </c>
      <c r="E4" s="67"/>
    </row>
    <row r="5" spans="1:5" ht="16.5" thickBot="1">
      <c r="A5" s="38" t="s">
        <v>47</v>
      </c>
      <c r="B5" s="40" t="s">
        <v>48</v>
      </c>
      <c r="C5" s="39" t="s">
        <v>40</v>
      </c>
      <c r="D5" s="40" t="s">
        <v>48</v>
      </c>
      <c r="E5" s="39" t="s">
        <v>40</v>
      </c>
    </row>
    <row r="6" spans="1:5" ht="16.5" thickBot="1">
      <c r="A6" s="36" t="s">
        <v>85</v>
      </c>
      <c r="B6" s="35" t="s">
        <v>60</v>
      </c>
      <c r="C6" s="37"/>
      <c r="D6" s="35" t="s">
        <v>60</v>
      </c>
      <c r="E6" s="37"/>
    </row>
    <row r="7" spans="1:5" ht="15.75">
      <c r="A7" s="24" t="s">
        <v>41</v>
      </c>
      <c r="B7" s="25" t="s">
        <v>46</v>
      </c>
      <c r="C7" s="26" t="s">
        <v>40</v>
      </c>
      <c r="D7" s="25" t="s">
        <v>46</v>
      </c>
      <c r="E7" s="26" t="s">
        <v>40</v>
      </c>
    </row>
    <row r="8" spans="1:5" ht="15.75">
      <c r="A8" s="29" t="s">
        <v>78</v>
      </c>
      <c r="B8" s="18" t="s">
        <v>60</v>
      </c>
      <c r="C8" s="21"/>
      <c r="D8" s="18" t="s">
        <v>60</v>
      </c>
      <c r="E8" s="52"/>
    </row>
    <row r="9" spans="1:5" ht="15.75">
      <c r="A9" s="159" t="s">
        <v>77</v>
      </c>
      <c r="B9" s="18" t="s">
        <v>60</v>
      </c>
      <c r="C9" s="21"/>
      <c r="D9" s="18"/>
      <c r="E9" s="53" t="s">
        <v>87</v>
      </c>
    </row>
    <row r="10" spans="1:5" ht="15.75">
      <c r="A10" s="29" t="s">
        <v>76</v>
      </c>
      <c r="B10" s="18" t="s">
        <v>60</v>
      </c>
      <c r="C10" s="21"/>
      <c r="D10" s="18" t="s">
        <v>60</v>
      </c>
      <c r="E10" s="53" t="s">
        <v>88</v>
      </c>
    </row>
    <row r="11" spans="1:5" ht="25.5">
      <c r="A11" s="29" t="s">
        <v>61</v>
      </c>
      <c r="B11" s="18" t="s">
        <v>60</v>
      </c>
      <c r="C11" s="21"/>
      <c r="D11" s="18" t="s">
        <v>60</v>
      </c>
      <c r="E11" s="54" t="s">
        <v>89</v>
      </c>
    </row>
    <row r="12" spans="1:5" ht="15.75">
      <c r="A12" s="29" t="s">
        <v>62</v>
      </c>
      <c r="B12" s="18" t="s">
        <v>60</v>
      </c>
      <c r="C12" s="21"/>
      <c r="D12" s="18" t="s">
        <v>60</v>
      </c>
      <c r="E12" s="53"/>
    </row>
    <row r="13" spans="1:5" ht="15.75">
      <c r="A13" s="159" t="s">
        <v>64</v>
      </c>
      <c r="B13" s="18" t="s">
        <v>60</v>
      </c>
      <c r="C13" s="27"/>
      <c r="D13" s="18"/>
      <c r="E13" s="54" t="s">
        <v>90</v>
      </c>
    </row>
    <row r="14" spans="1:5" ht="38.25">
      <c r="A14" s="159" t="s">
        <v>63</v>
      </c>
      <c r="B14" s="18" t="s">
        <v>60</v>
      </c>
      <c r="C14" s="27"/>
      <c r="D14" s="18"/>
      <c r="E14" s="54" t="s">
        <v>91</v>
      </c>
    </row>
    <row r="15" spans="1:5" ht="191.25">
      <c r="A15" s="29" t="s">
        <v>79</v>
      </c>
      <c r="B15" s="18" t="s">
        <v>60</v>
      </c>
      <c r="C15" s="21"/>
      <c r="D15" s="18" t="s">
        <v>60</v>
      </c>
      <c r="E15" s="55" t="s">
        <v>92</v>
      </c>
    </row>
    <row r="16" spans="1:5" ht="30">
      <c r="A16" s="159" t="s">
        <v>86</v>
      </c>
      <c r="B16" s="18" t="s">
        <v>60</v>
      </c>
      <c r="C16" s="21"/>
      <c r="D16" s="18" t="s">
        <v>93</v>
      </c>
      <c r="E16" s="55" t="s">
        <v>94</v>
      </c>
    </row>
    <row r="17" spans="1:5" ht="30">
      <c r="A17" s="29" t="s">
        <v>66</v>
      </c>
      <c r="B17" s="18" t="s">
        <v>60</v>
      </c>
      <c r="C17" s="21"/>
      <c r="D17" s="18" t="s">
        <v>60</v>
      </c>
      <c r="E17" s="52"/>
    </row>
    <row r="18" spans="1:5" ht="15.75">
      <c r="A18" s="29" t="s">
        <v>74</v>
      </c>
      <c r="B18" s="18" t="s">
        <v>60</v>
      </c>
      <c r="C18" s="45"/>
      <c r="D18" s="18" t="s">
        <v>60</v>
      </c>
      <c r="E18" s="56"/>
    </row>
    <row r="19" spans="1:5" ht="15.75">
      <c r="A19" s="159" t="s">
        <v>75</v>
      </c>
      <c r="B19" s="18" t="s">
        <v>60</v>
      </c>
      <c r="C19" s="45"/>
      <c r="D19" s="18" t="s">
        <v>93</v>
      </c>
      <c r="E19" s="57" t="s">
        <v>95</v>
      </c>
    </row>
    <row r="20" spans="1:5" ht="15.75">
      <c r="A20" s="29" t="s">
        <v>65</v>
      </c>
      <c r="B20" s="18" t="s">
        <v>60</v>
      </c>
      <c r="C20" s="45"/>
      <c r="D20" s="18" t="s">
        <v>60</v>
      </c>
      <c r="E20" s="56"/>
    </row>
    <row r="21" spans="1:5" ht="15.75">
      <c r="A21" s="29" t="s">
        <v>67</v>
      </c>
      <c r="B21" s="18" t="s">
        <v>60</v>
      </c>
      <c r="C21" s="45"/>
      <c r="D21" s="18" t="s">
        <v>60</v>
      </c>
      <c r="E21" s="56"/>
    </row>
    <row r="22" spans="1:5" ht="15.75">
      <c r="A22" s="29" t="s">
        <v>68</v>
      </c>
      <c r="B22" s="18" t="s">
        <v>60</v>
      </c>
      <c r="C22" s="45"/>
      <c r="D22" s="18" t="s">
        <v>60</v>
      </c>
      <c r="E22" s="56"/>
    </row>
    <row r="23" spans="1:5" ht="25.5">
      <c r="A23" s="159" t="s">
        <v>69</v>
      </c>
      <c r="B23" s="18" t="s">
        <v>60</v>
      </c>
      <c r="C23" s="45"/>
      <c r="D23" s="18"/>
      <c r="E23" s="57" t="s">
        <v>96</v>
      </c>
    </row>
    <row r="24" spans="1:5" ht="15.75">
      <c r="A24" s="29" t="s">
        <v>70</v>
      </c>
      <c r="B24" s="18" t="s">
        <v>60</v>
      </c>
      <c r="C24" s="45"/>
      <c r="D24" s="18" t="s">
        <v>60</v>
      </c>
      <c r="E24" s="57"/>
    </row>
    <row r="25" spans="1:5" ht="15.75">
      <c r="A25" s="159" t="s">
        <v>71</v>
      </c>
      <c r="B25" s="18" t="s">
        <v>60</v>
      </c>
      <c r="C25" s="45"/>
      <c r="D25" s="18"/>
      <c r="E25" s="57"/>
    </row>
    <row r="26" spans="1:5" ht="15.75">
      <c r="A26" s="29" t="s">
        <v>72</v>
      </c>
      <c r="B26" s="18" t="s">
        <v>60</v>
      </c>
      <c r="C26" s="45"/>
      <c r="D26" s="18" t="s">
        <v>60</v>
      </c>
      <c r="E26" s="57"/>
    </row>
    <row r="27" spans="1:5" ht="51">
      <c r="A27" s="159" t="s">
        <v>73</v>
      </c>
      <c r="B27" s="18" t="s">
        <v>60</v>
      </c>
      <c r="C27" s="45"/>
      <c r="D27" s="18"/>
      <c r="E27" s="57" t="s">
        <v>97</v>
      </c>
    </row>
    <row r="28" spans="1:5" ht="30">
      <c r="A28" s="159" t="s">
        <v>80</v>
      </c>
      <c r="B28" s="18" t="s">
        <v>60</v>
      </c>
      <c r="C28" s="45"/>
      <c r="D28" s="18"/>
      <c r="E28" s="57" t="s">
        <v>98</v>
      </c>
    </row>
    <row r="29" spans="1:5" ht="15.75">
      <c r="A29" s="29"/>
      <c r="B29" s="43"/>
      <c r="C29" s="45"/>
      <c r="D29" s="58"/>
      <c r="E29" s="59"/>
    </row>
    <row r="30" spans="1:5" ht="15.75">
      <c r="A30" s="29"/>
      <c r="B30" s="44"/>
      <c r="C30" s="46"/>
      <c r="D30" s="60"/>
      <c r="E30" s="45"/>
    </row>
    <row r="31" spans="1:5" ht="15.75">
      <c r="A31" s="19" t="s">
        <v>42</v>
      </c>
      <c r="B31" s="42"/>
      <c r="C31" s="20"/>
      <c r="D31" s="41"/>
      <c r="E31" s="27"/>
    </row>
    <row r="32" spans="1:5" ht="45">
      <c r="A32" s="31" t="s">
        <v>49</v>
      </c>
      <c r="B32" s="41" t="s">
        <v>60</v>
      </c>
      <c r="C32" s="27"/>
      <c r="D32" s="41" t="s">
        <v>60</v>
      </c>
      <c r="E32" s="27"/>
    </row>
    <row r="33" spans="1:5" ht="30">
      <c r="A33" s="29" t="s">
        <v>50</v>
      </c>
      <c r="B33" s="41" t="s">
        <v>60</v>
      </c>
      <c r="C33" s="27"/>
      <c r="D33" s="41" t="s">
        <v>60</v>
      </c>
      <c r="E33" s="27"/>
    </row>
    <row r="34" spans="1:5" ht="30">
      <c r="A34" s="30" t="s">
        <v>43</v>
      </c>
      <c r="B34" s="41" t="s">
        <v>60</v>
      </c>
      <c r="C34" s="27"/>
      <c r="D34" s="41" t="s">
        <v>60</v>
      </c>
      <c r="E34" s="27"/>
    </row>
    <row r="35" spans="1:5" ht="15.75">
      <c r="A35" s="19" t="s">
        <v>44</v>
      </c>
      <c r="B35" s="42"/>
      <c r="C35" s="20"/>
      <c r="D35" s="42"/>
      <c r="E35" s="20"/>
    </row>
    <row r="36" spans="1:5" ht="30">
      <c r="A36" s="30" t="s">
        <v>56</v>
      </c>
      <c r="B36" s="41" t="s">
        <v>60</v>
      </c>
      <c r="C36" s="27"/>
      <c r="D36" s="41" t="s">
        <v>60</v>
      </c>
      <c r="E36" s="27"/>
    </row>
    <row r="37" spans="1:5" ht="16.5" thickBot="1">
      <c r="A37" s="30" t="s">
        <v>45</v>
      </c>
      <c r="B37" s="41" t="s">
        <v>60</v>
      </c>
      <c r="C37" s="27"/>
      <c r="D37" s="41" t="s">
        <v>60</v>
      </c>
      <c r="E37" s="27"/>
    </row>
    <row r="38" spans="1:5" ht="15.75">
      <c r="A38" s="32" t="s">
        <v>51</v>
      </c>
      <c r="B38" s="48">
        <v>744000</v>
      </c>
      <c r="C38" s="22"/>
      <c r="D38" s="48">
        <v>410000</v>
      </c>
      <c r="E38" s="22"/>
    </row>
    <row r="39" spans="1:5" ht="16.5" thickBot="1">
      <c r="A39" s="33" t="s">
        <v>52</v>
      </c>
      <c r="B39" s="49">
        <v>900240</v>
      </c>
      <c r="C39" s="23"/>
      <c r="D39" s="49">
        <v>496100</v>
      </c>
      <c r="E39" s="23"/>
    </row>
    <row r="40" spans="1:5" ht="63">
      <c r="A40" s="34" t="s">
        <v>57</v>
      </c>
      <c r="B40" s="50">
        <v>6000</v>
      </c>
      <c r="C40" s="47"/>
      <c r="D40" s="50">
        <v>1890</v>
      </c>
      <c r="E40" s="47"/>
    </row>
    <row r="41" spans="1:5" ht="63.75" thickBot="1">
      <c r="A41" s="33" t="s">
        <v>58</v>
      </c>
      <c r="B41" s="49">
        <v>6000</v>
      </c>
      <c r="C41" s="23"/>
      <c r="D41" s="49">
        <v>2287</v>
      </c>
      <c r="E41" s="23"/>
    </row>
  </sheetData>
  <mergeCells count="8">
    <mergeCell ref="B4:C4"/>
    <mergeCell ref="A3:C3"/>
    <mergeCell ref="A1:C1"/>
    <mergeCell ref="A2:C2"/>
    <mergeCell ref="D1:E1"/>
    <mergeCell ref="D2:E2"/>
    <mergeCell ref="D3:E3"/>
    <mergeCell ref="D4:E4"/>
  </mergeCells>
  <pageMargins left="0.70866141732283472" right="0.70866141732283472" top="0.78740157480314965" bottom="0.78740157480314965" header="0.31496062992125984" footer="0.31496062992125984"/>
  <pageSetup paperSize="9" scale="64" orientation="portrait" r:id="rId1"/>
  <drawing r:id="rId2"/>
</worksheet>
</file>

<file path=xl/worksheets/sheet2.xml><?xml version="1.0" encoding="utf-8"?>
<worksheet xmlns="http://schemas.openxmlformats.org/spreadsheetml/2006/main" xmlns:r="http://schemas.openxmlformats.org/officeDocument/2006/relationships">
  <sheetPr>
    <pageSetUpPr fitToPage="1"/>
  </sheetPr>
  <dimension ref="A1:T88"/>
  <sheetViews>
    <sheetView zoomScale="80" zoomScaleNormal="80" workbookViewId="0">
      <selection activeCell="K1" sqref="K1:T1048576"/>
    </sheetView>
  </sheetViews>
  <sheetFormatPr defaultColWidth="9.28515625" defaultRowHeight="15"/>
  <cols>
    <col min="1" max="4" width="25.28515625" style="1" customWidth="1"/>
    <col min="5" max="8" width="9.28515625" style="1"/>
    <col min="9" max="10" width="9.28515625" style="11"/>
    <col min="11" max="14" width="25.140625" style="1" customWidth="1"/>
    <col min="15" max="18" width="9.140625" style="1"/>
    <col min="19" max="20" width="9.140625" style="11"/>
    <col min="21" max="16384" width="9.28515625" style="1"/>
  </cols>
  <sheetData>
    <row r="1" spans="1:20" ht="21">
      <c r="A1" s="143" t="s">
        <v>33</v>
      </c>
      <c r="B1" s="143"/>
      <c r="C1" s="143"/>
      <c r="D1" s="143"/>
      <c r="E1" s="143"/>
      <c r="F1" s="143"/>
      <c r="G1" s="143"/>
      <c r="H1" s="143"/>
      <c r="I1" s="143"/>
      <c r="J1" s="143"/>
      <c r="K1" s="143" t="s">
        <v>33</v>
      </c>
      <c r="L1" s="143"/>
      <c r="M1" s="143"/>
      <c r="N1" s="143"/>
      <c r="O1" s="143"/>
      <c r="P1" s="143"/>
      <c r="Q1" s="143"/>
      <c r="R1" s="143"/>
      <c r="S1" s="143"/>
      <c r="T1" s="143"/>
    </row>
    <row r="2" spans="1:20" ht="34.5" thickBot="1">
      <c r="A2" s="144" t="s">
        <v>12</v>
      </c>
      <c r="B2" s="154"/>
      <c r="C2" s="154"/>
      <c r="D2" s="154"/>
      <c r="E2" s="154"/>
      <c r="F2" s="154"/>
      <c r="G2" s="154"/>
      <c r="H2" s="154"/>
      <c r="I2" s="154"/>
      <c r="J2" s="146"/>
      <c r="K2" s="144" t="s">
        <v>12</v>
      </c>
      <c r="L2" s="145"/>
      <c r="M2" s="145"/>
      <c r="N2" s="145"/>
      <c r="O2" s="145"/>
      <c r="P2" s="145"/>
      <c r="Q2" s="145"/>
      <c r="R2" s="145"/>
      <c r="S2" s="145"/>
      <c r="T2" s="146"/>
    </row>
    <row r="3" spans="1:20" ht="27" customHeight="1" thickBot="1">
      <c r="A3" s="17" t="s">
        <v>39</v>
      </c>
      <c r="B3" s="126" t="s">
        <v>81</v>
      </c>
      <c r="C3" s="147"/>
      <c r="D3" s="147"/>
      <c r="E3" s="147"/>
      <c r="F3" s="147"/>
      <c r="G3" s="147"/>
      <c r="H3" s="147"/>
      <c r="I3" s="147"/>
      <c r="J3" s="147"/>
      <c r="K3" s="17" t="s">
        <v>39</v>
      </c>
      <c r="L3" s="126" t="s">
        <v>81</v>
      </c>
      <c r="M3" s="147"/>
      <c r="N3" s="147"/>
      <c r="O3" s="147"/>
      <c r="P3" s="147"/>
      <c r="Q3" s="147"/>
      <c r="R3" s="147"/>
      <c r="S3" s="147"/>
      <c r="T3" s="147"/>
    </row>
    <row r="4" spans="1:20">
      <c r="A4" s="3" t="s">
        <v>0</v>
      </c>
      <c r="B4" s="2"/>
      <c r="C4" s="2"/>
      <c r="D4" s="2"/>
      <c r="E4" s="2"/>
      <c r="F4" s="2"/>
      <c r="G4" s="2"/>
      <c r="H4" s="2"/>
      <c r="I4" s="10"/>
      <c r="J4" s="9"/>
      <c r="K4" s="3" t="s">
        <v>0</v>
      </c>
      <c r="L4" s="61"/>
      <c r="M4" s="61"/>
      <c r="N4" s="61"/>
      <c r="O4" s="61"/>
      <c r="P4" s="61"/>
      <c r="Q4" s="61"/>
      <c r="R4" s="61"/>
      <c r="S4" s="62"/>
      <c r="T4" s="9"/>
    </row>
    <row r="5" spans="1:20">
      <c r="A5" s="148" t="s">
        <v>82</v>
      </c>
      <c r="B5" s="149"/>
      <c r="C5" s="149"/>
      <c r="D5" s="149"/>
      <c r="E5" s="149"/>
      <c r="F5" s="149"/>
      <c r="G5" s="149"/>
      <c r="H5" s="149"/>
      <c r="I5" s="149"/>
      <c r="J5" s="150"/>
      <c r="K5" s="148" t="s">
        <v>102</v>
      </c>
      <c r="L5" s="149"/>
      <c r="M5" s="149"/>
      <c r="N5" s="149"/>
      <c r="O5" s="149"/>
      <c r="P5" s="149"/>
      <c r="Q5" s="149"/>
      <c r="R5" s="149"/>
      <c r="S5" s="149"/>
      <c r="T5" s="150"/>
    </row>
    <row r="6" spans="1:20">
      <c r="A6" s="151" t="s">
        <v>13</v>
      </c>
      <c r="B6" s="152"/>
      <c r="C6" s="152"/>
      <c r="D6" s="4" t="s">
        <v>1</v>
      </c>
      <c r="E6" s="2"/>
      <c r="F6" s="2"/>
      <c r="G6" s="153" t="s">
        <v>2</v>
      </c>
      <c r="H6" s="152"/>
      <c r="I6" s="152"/>
      <c r="J6" s="9"/>
      <c r="K6" s="151" t="s">
        <v>13</v>
      </c>
      <c r="L6" s="152"/>
      <c r="M6" s="152"/>
      <c r="N6" s="63" t="s">
        <v>1</v>
      </c>
      <c r="O6" s="61"/>
      <c r="P6" s="61"/>
      <c r="Q6" s="153" t="s">
        <v>2</v>
      </c>
      <c r="R6" s="152"/>
      <c r="S6" s="152"/>
      <c r="T6" s="9"/>
    </row>
    <row r="7" spans="1:20" ht="15.75" thickBot="1">
      <c r="A7" s="130" t="s">
        <v>83</v>
      </c>
      <c r="B7" s="131"/>
      <c r="C7" s="131"/>
      <c r="D7" s="132">
        <v>420602219940</v>
      </c>
      <c r="E7" s="133"/>
      <c r="F7" s="133"/>
      <c r="G7" s="134" t="s">
        <v>84</v>
      </c>
      <c r="H7" s="135"/>
      <c r="I7" s="135"/>
      <c r="J7" s="136"/>
      <c r="K7" s="130" t="s">
        <v>103</v>
      </c>
      <c r="L7" s="131"/>
      <c r="M7" s="131"/>
      <c r="N7" s="132">
        <v>776234564</v>
      </c>
      <c r="O7" s="133"/>
      <c r="P7" s="133"/>
      <c r="Q7" s="134" t="s">
        <v>104</v>
      </c>
      <c r="R7" s="135"/>
      <c r="S7" s="135"/>
      <c r="T7" s="136"/>
    </row>
    <row r="8" spans="1:20" ht="21.75" customHeight="1" thickTop="1" thickBot="1">
      <c r="A8" s="137" t="s">
        <v>19</v>
      </c>
      <c r="B8" s="138"/>
      <c r="C8" s="138"/>
      <c r="D8" s="138"/>
      <c r="E8" s="138"/>
      <c r="F8" s="138"/>
      <c r="G8" s="138"/>
      <c r="H8" s="138"/>
      <c r="I8" s="138"/>
      <c r="J8" s="139"/>
      <c r="K8" s="137" t="s">
        <v>19</v>
      </c>
      <c r="L8" s="138"/>
      <c r="M8" s="138"/>
      <c r="N8" s="138"/>
      <c r="O8" s="138"/>
      <c r="P8" s="138"/>
      <c r="Q8" s="138"/>
      <c r="R8" s="138"/>
      <c r="S8" s="138"/>
      <c r="T8" s="139"/>
    </row>
    <row r="9" spans="1:20" ht="15.75" thickBot="1">
      <c r="A9" s="140"/>
      <c r="B9" s="141"/>
      <c r="C9" s="141"/>
      <c r="D9" s="142"/>
      <c r="E9" s="122" t="s">
        <v>3</v>
      </c>
      <c r="F9" s="122"/>
      <c r="G9" s="122" t="s">
        <v>4</v>
      </c>
      <c r="H9" s="122"/>
      <c r="I9" s="122" t="s">
        <v>5</v>
      </c>
      <c r="J9" s="123"/>
      <c r="K9" s="140"/>
      <c r="L9" s="141"/>
      <c r="M9" s="141"/>
      <c r="N9" s="142"/>
      <c r="O9" s="122" t="s">
        <v>3</v>
      </c>
      <c r="P9" s="122"/>
      <c r="Q9" s="122" t="s">
        <v>4</v>
      </c>
      <c r="R9" s="122"/>
      <c r="S9" s="122" t="s">
        <v>5</v>
      </c>
      <c r="T9" s="123"/>
    </row>
    <row r="10" spans="1:20" s="5" customFormat="1" ht="15.75" thickBot="1">
      <c r="A10" s="157" t="s">
        <v>16</v>
      </c>
      <c r="B10" s="158"/>
      <c r="C10" s="158"/>
      <c r="D10" s="14" t="s">
        <v>37</v>
      </c>
      <c r="E10" s="126">
        <v>744000</v>
      </c>
      <c r="F10" s="127"/>
      <c r="G10" s="126">
        <v>156240</v>
      </c>
      <c r="H10" s="127"/>
      <c r="I10" s="128">
        <v>900240</v>
      </c>
      <c r="J10" s="129"/>
      <c r="K10" s="124" t="s">
        <v>16</v>
      </c>
      <c r="L10" s="125"/>
      <c r="M10" s="125"/>
      <c r="N10" s="51" t="s">
        <v>37</v>
      </c>
      <c r="O10" s="126">
        <v>410000</v>
      </c>
      <c r="P10" s="127"/>
      <c r="Q10" s="126">
        <v>86100</v>
      </c>
      <c r="R10" s="127"/>
      <c r="S10" s="128">
        <v>496100</v>
      </c>
      <c r="T10" s="129"/>
    </row>
    <row r="11" spans="1:20" s="5" customFormat="1" ht="15.75" thickBot="1">
      <c r="A11" s="15" t="s">
        <v>18</v>
      </c>
      <c r="B11" s="16"/>
      <c r="C11" s="16"/>
      <c r="D11" s="13">
        <v>1</v>
      </c>
      <c r="E11" s="126">
        <v>744000</v>
      </c>
      <c r="F11" s="127"/>
      <c r="G11" s="126">
        <v>156240</v>
      </c>
      <c r="H11" s="127"/>
      <c r="I11" s="128">
        <v>900240</v>
      </c>
      <c r="J11" s="129"/>
      <c r="K11" s="64" t="s">
        <v>18</v>
      </c>
      <c r="L11" s="65"/>
      <c r="M11" s="65"/>
      <c r="N11" s="13">
        <v>1</v>
      </c>
      <c r="O11" s="126">
        <v>410000</v>
      </c>
      <c r="P11" s="127"/>
      <c r="Q11" s="126">
        <v>86100</v>
      </c>
      <c r="R11" s="127"/>
      <c r="S11" s="128">
        <v>496100</v>
      </c>
      <c r="T11" s="129"/>
    </row>
    <row r="12" spans="1:20" ht="15.75" thickBot="1">
      <c r="A12" s="116" t="s">
        <v>17</v>
      </c>
      <c r="B12" s="117"/>
      <c r="C12" s="117"/>
      <c r="D12" s="117"/>
      <c r="E12" s="117"/>
      <c r="F12" s="117"/>
      <c r="G12" s="117"/>
      <c r="H12" s="117"/>
      <c r="I12" s="12">
        <v>2</v>
      </c>
      <c r="J12" s="6" t="s">
        <v>6</v>
      </c>
      <c r="K12" s="116" t="s">
        <v>17</v>
      </c>
      <c r="L12" s="117"/>
      <c r="M12" s="117"/>
      <c r="N12" s="117"/>
      <c r="O12" s="117"/>
      <c r="P12" s="117"/>
      <c r="Q12" s="117"/>
      <c r="R12" s="117"/>
      <c r="S12" s="12">
        <v>2</v>
      </c>
      <c r="T12" s="6" t="s">
        <v>6</v>
      </c>
    </row>
    <row r="13" spans="1:20" ht="5.25" customHeight="1" thickBot="1">
      <c r="A13" s="113"/>
      <c r="B13" s="114"/>
      <c r="C13" s="114"/>
      <c r="D13" s="114"/>
      <c r="E13" s="114"/>
      <c r="F13" s="114"/>
      <c r="G13" s="114"/>
      <c r="H13" s="114"/>
      <c r="I13" s="114"/>
      <c r="J13" s="115"/>
      <c r="K13" s="113"/>
      <c r="L13" s="114"/>
      <c r="M13" s="114"/>
      <c r="N13" s="114"/>
      <c r="O13" s="114"/>
      <c r="P13" s="114"/>
      <c r="Q13" s="114"/>
      <c r="R13" s="114"/>
      <c r="S13" s="114"/>
      <c r="T13" s="115"/>
    </row>
    <row r="14" spans="1:20" ht="18" customHeight="1" thickBot="1">
      <c r="A14" s="98" t="s">
        <v>38</v>
      </c>
      <c r="B14" s="99"/>
      <c r="C14" s="99"/>
      <c r="D14" s="99"/>
      <c r="E14" s="99"/>
      <c r="F14" s="99"/>
      <c r="G14" s="99"/>
      <c r="H14" s="99"/>
      <c r="I14" s="99"/>
      <c r="J14" s="100"/>
      <c r="K14" s="98" t="s">
        <v>38</v>
      </c>
      <c r="L14" s="99"/>
      <c r="M14" s="99"/>
      <c r="N14" s="99"/>
      <c r="O14" s="99"/>
      <c r="P14" s="99"/>
      <c r="Q14" s="99"/>
      <c r="R14" s="99"/>
      <c r="S14" s="99"/>
      <c r="T14" s="100"/>
    </row>
    <row r="15" spans="1:20" ht="15.75" thickBot="1">
      <c r="A15" s="120"/>
      <c r="B15" s="121"/>
      <c r="C15" s="121"/>
      <c r="D15" s="121"/>
      <c r="E15" s="122" t="s">
        <v>3</v>
      </c>
      <c r="F15" s="122"/>
      <c r="G15" s="122" t="s">
        <v>4</v>
      </c>
      <c r="H15" s="122"/>
      <c r="I15" s="122" t="s">
        <v>5</v>
      </c>
      <c r="J15" s="123"/>
      <c r="K15" s="120"/>
      <c r="L15" s="121"/>
      <c r="M15" s="121"/>
      <c r="N15" s="121"/>
      <c r="O15" s="122" t="s">
        <v>3</v>
      </c>
      <c r="P15" s="122"/>
      <c r="Q15" s="122" t="s">
        <v>4</v>
      </c>
      <c r="R15" s="122"/>
      <c r="S15" s="122" t="s">
        <v>5</v>
      </c>
      <c r="T15" s="123"/>
    </row>
    <row r="16" spans="1:20" ht="32.25" customHeight="1" thickBot="1">
      <c r="A16" s="87" t="s">
        <v>14</v>
      </c>
      <c r="B16" s="88"/>
      <c r="C16" s="88"/>
      <c r="D16" s="88"/>
      <c r="E16" s="89">
        <v>6000</v>
      </c>
      <c r="F16" s="89"/>
      <c r="G16" s="89">
        <v>1260</v>
      </c>
      <c r="H16" s="89"/>
      <c r="I16" s="108">
        <v>7260</v>
      </c>
      <c r="J16" s="109"/>
      <c r="K16" s="87" t="s">
        <v>14</v>
      </c>
      <c r="L16" s="88"/>
      <c r="M16" s="88"/>
      <c r="N16" s="88"/>
      <c r="O16" s="89">
        <v>1890</v>
      </c>
      <c r="P16" s="89"/>
      <c r="Q16" s="89">
        <v>396.9</v>
      </c>
      <c r="R16" s="89"/>
      <c r="S16" s="108">
        <v>2289.9</v>
      </c>
      <c r="T16" s="109"/>
    </row>
    <row r="17" spans="1:20" ht="15.75" thickBot="1">
      <c r="A17" s="116" t="s">
        <v>20</v>
      </c>
      <c r="B17" s="117"/>
      <c r="C17" s="117"/>
      <c r="D17" s="117"/>
      <c r="E17" s="117"/>
      <c r="F17" s="117"/>
      <c r="G17" s="117"/>
      <c r="H17" s="117"/>
      <c r="I17" s="12">
        <v>1</v>
      </c>
      <c r="J17" s="6" t="s">
        <v>7</v>
      </c>
      <c r="K17" s="116" t="s">
        <v>20</v>
      </c>
      <c r="L17" s="117"/>
      <c r="M17" s="117"/>
      <c r="N17" s="117"/>
      <c r="O17" s="117"/>
      <c r="P17" s="117"/>
      <c r="Q17" s="117"/>
      <c r="R17" s="117"/>
      <c r="S17" s="12">
        <v>1</v>
      </c>
      <c r="T17" s="6" t="s">
        <v>7</v>
      </c>
    </row>
    <row r="18" spans="1:20" ht="32.25" customHeight="1" thickBot="1">
      <c r="A18" s="118" t="s">
        <v>15</v>
      </c>
      <c r="B18" s="119"/>
      <c r="C18" s="119"/>
      <c r="D18" s="119"/>
      <c r="E18" s="96">
        <f>E16*(8-I12)*I17</f>
        <v>36000</v>
      </c>
      <c r="F18" s="96"/>
      <c r="G18" s="96">
        <f>G16*(8-I12)*I17</f>
        <v>7560</v>
      </c>
      <c r="H18" s="96"/>
      <c r="I18" s="96">
        <f>I16*(8-I12)*I17</f>
        <v>43560</v>
      </c>
      <c r="J18" s="97"/>
      <c r="K18" s="118" t="s">
        <v>15</v>
      </c>
      <c r="L18" s="119"/>
      <c r="M18" s="119"/>
      <c r="N18" s="119"/>
      <c r="O18" s="96">
        <f>O16*(8-S12)*S17</f>
        <v>11340</v>
      </c>
      <c r="P18" s="96"/>
      <c r="Q18" s="96">
        <f>Q16*(8-S12)*S17</f>
        <v>2381.3999999999996</v>
      </c>
      <c r="R18" s="96"/>
      <c r="S18" s="96">
        <f>S16*(8-S12)*S17</f>
        <v>13739.400000000001</v>
      </c>
      <c r="T18" s="97"/>
    </row>
    <row r="19" spans="1:20" ht="3.75" customHeight="1" thickBot="1">
      <c r="A19" s="113"/>
      <c r="B19" s="114"/>
      <c r="C19" s="114"/>
      <c r="D19" s="114"/>
      <c r="E19" s="114"/>
      <c r="F19" s="114"/>
      <c r="G19" s="114"/>
      <c r="H19" s="114"/>
      <c r="I19" s="114"/>
      <c r="J19" s="115"/>
      <c r="K19" s="113"/>
      <c r="L19" s="114"/>
      <c r="M19" s="114"/>
      <c r="N19" s="114"/>
      <c r="O19" s="114"/>
      <c r="P19" s="114"/>
      <c r="Q19" s="114"/>
      <c r="R19" s="114"/>
      <c r="S19" s="114"/>
      <c r="T19" s="115"/>
    </row>
    <row r="20" spans="1:20" ht="47.25" customHeight="1" thickBot="1">
      <c r="A20" s="155" t="s">
        <v>21</v>
      </c>
      <c r="B20" s="156"/>
      <c r="C20" s="156"/>
      <c r="D20" s="156"/>
      <c r="E20" s="89">
        <v>0</v>
      </c>
      <c r="F20" s="89"/>
      <c r="G20" s="89">
        <v>0</v>
      </c>
      <c r="H20" s="89"/>
      <c r="I20" s="108">
        <v>0</v>
      </c>
      <c r="J20" s="109"/>
      <c r="K20" s="87" t="s">
        <v>21</v>
      </c>
      <c r="L20" s="88"/>
      <c r="M20" s="88"/>
      <c r="N20" s="88"/>
      <c r="O20" s="89">
        <v>0</v>
      </c>
      <c r="P20" s="89"/>
      <c r="Q20" s="89">
        <v>0</v>
      </c>
      <c r="R20" s="89"/>
      <c r="S20" s="108">
        <v>0</v>
      </c>
      <c r="T20" s="109"/>
    </row>
    <row r="21" spans="1:20" ht="15.75" thickBot="1">
      <c r="A21" s="116" t="s">
        <v>25</v>
      </c>
      <c r="B21" s="117"/>
      <c r="C21" s="117"/>
      <c r="D21" s="117"/>
      <c r="E21" s="117"/>
      <c r="F21" s="117"/>
      <c r="G21" s="117"/>
      <c r="H21" s="117"/>
      <c r="I21" s="12">
        <v>0</v>
      </c>
      <c r="J21" s="6" t="s">
        <v>7</v>
      </c>
      <c r="K21" s="116" t="s">
        <v>25</v>
      </c>
      <c r="L21" s="117"/>
      <c r="M21" s="117"/>
      <c r="N21" s="117"/>
      <c r="O21" s="117"/>
      <c r="P21" s="117"/>
      <c r="Q21" s="117"/>
      <c r="R21" s="117"/>
      <c r="S21" s="12">
        <v>0</v>
      </c>
      <c r="T21" s="6" t="s">
        <v>7</v>
      </c>
    </row>
    <row r="22" spans="1:20" ht="33.75" customHeight="1" thickBot="1">
      <c r="A22" s="111" t="s">
        <v>22</v>
      </c>
      <c r="B22" s="112"/>
      <c r="C22" s="112"/>
      <c r="D22" s="112"/>
      <c r="E22" s="96">
        <f>E20*(8-I12)*I21</f>
        <v>0</v>
      </c>
      <c r="F22" s="96"/>
      <c r="G22" s="96">
        <f>G20*(8-I12)*I21</f>
        <v>0</v>
      </c>
      <c r="H22" s="96"/>
      <c r="I22" s="96">
        <f>I20*(8-I12)*I21</f>
        <v>0</v>
      </c>
      <c r="J22" s="97"/>
      <c r="K22" s="111" t="s">
        <v>22</v>
      </c>
      <c r="L22" s="112"/>
      <c r="M22" s="112"/>
      <c r="N22" s="112"/>
      <c r="O22" s="96">
        <f>O20*(8-S12)*S21</f>
        <v>0</v>
      </c>
      <c r="P22" s="96"/>
      <c r="Q22" s="96">
        <f>Q20*(8-S12)*S21</f>
        <v>0</v>
      </c>
      <c r="R22" s="96"/>
      <c r="S22" s="96">
        <f>S20*(8-S12)*S21</f>
        <v>0</v>
      </c>
      <c r="T22" s="97"/>
    </row>
    <row r="23" spans="1:20" ht="5.25" customHeight="1" thickBot="1">
      <c r="A23" s="113"/>
      <c r="B23" s="114"/>
      <c r="C23" s="114"/>
      <c r="D23" s="114"/>
      <c r="E23" s="114"/>
      <c r="F23" s="114"/>
      <c r="G23" s="114"/>
      <c r="H23" s="114"/>
      <c r="I23" s="114"/>
      <c r="J23" s="115"/>
      <c r="K23" s="113"/>
      <c r="L23" s="114"/>
      <c r="M23" s="114"/>
      <c r="N23" s="114"/>
      <c r="O23" s="114"/>
      <c r="P23" s="114"/>
      <c r="Q23" s="114"/>
      <c r="R23" s="114"/>
      <c r="S23" s="114"/>
      <c r="T23" s="115"/>
    </row>
    <row r="24" spans="1:20" ht="54" customHeight="1" thickBot="1">
      <c r="A24" s="155" t="s">
        <v>23</v>
      </c>
      <c r="B24" s="156"/>
      <c r="C24" s="156"/>
      <c r="D24" s="156"/>
      <c r="E24" s="89">
        <v>0</v>
      </c>
      <c r="F24" s="89"/>
      <c r="G24" s="89">
        <v>0</v>
      </c>
      <c r="H24" s="89"/>
      <c r="I24" s="108">
        <v>0</v>
      </c>
      <c r="J24" s="109"/>
      <c r="K24" s="87" t="s">
        <v>23</v>
      </c>
      <c r="L24" s="88"/>
      <c r="M24" s="88"/>
      <c r="N24" s="88"/>
      <c r="O24" s="89">
        <v>0</v>
      </c>
      <c r="P24" s="89"/>
      <c r="Q24" s="89">
        <v>0</v>
      </c>
      <c r="R24" s="89"/>
      <c r="S24" s="108">
        <v>0</v>
      </c>
      <c r="T24" s="109"/>
    </row>
    <row r="25" spans="1:20" ht="15.75" thickBot="1">
      <c r="A25" s="87" t="s">
        <v>24</v>
      </c>
      <c r="B25" s="110"/>
      <c r="C25" s="110"/>
      <c r="D25" s="110"/>
      <c r="E25" s="110"/>
      <c r="F25" s="110"/>
      <c r="G25" s="110"/>
      <c r="H25" s="110"/>
      <c r="I25" s="12">
        <v>0</v>
      </c>
      <c r="J25" s="6" t="s">
        <v>7</v>
      </c>
      <c r="K25" s="87" t="s">
        <v>24</v>
      </c>
      <c r="L25" s="110"/>
      <c r="M25" s="110"/>
      <c r="N25" s="110"/>
      <c r="O25" s="110"/>
      <c r="P25" s="110"/>
      <c r="Q25" s="110"/>
      <c r="R25" s="110"/>
      <c r="S25" s="12">
        <v>0</v>
      </c>
      <c r="T25" s="6" t="s">
        <v>7</v>
      </c>
    </row>
    <row r="26" spans="1:20" ht="36" customHeight="1" thickBot="1">
      <c r="A26" s="103" t="s">
        <v>26</v>
      </c>
      <c r="B26" s="104"/>
      <c r="C26" s="104"/>
      <c r="D26" s="104"/>
      <c r="E26" s="96">
        <f>E24*(8-I12)*I25</f>
        <v>0</v>
      </c>
      <c r="F26" s="96"/>
      <c r="G26" s="96">
        <f>G24*(8-I12)*I25</f>
        <v>0</v>
      </c>
      <c r="H26" s="96"/>
      <c r="I26" s="96">
        <f>I24*(8-I12)*I25</f>
        <v>0</v>
      </c>
      <c r="J26" s="97"/>
      <c r="K26" s="103" t="s">
        <v>26</v>
      </c>
      <c r="L26" s="104"/>
      <c r="M26" s="104"/>
      <c r="N26" s="104"/>
      <c r="O26" s="96">
        <f>O24*(8-S12)*S25</f>
        <v>0</v>
      </c>
      <c r="P26" s="96"/>
      <c r="Q26" s="96">
        <f>Q24*(8-S12)*S25</f>
        <v>0</v>
      </c>
      <c r="R26" s="96"/>
      <c r="S26" s="96">
        <f>S24*(8-S12)*S25</f>
        <v>0</v>
      </c>
      <c r="T26" s="97"/>
    </row>
    <row r="27" spans="1:20" ht="4.5" customHeight="1" thickBot="1">
      <c r="A27" s="105"/>
      <c r="B27" s="106"/>
      <c r="C27" s="106"/>
      <c r="D27" s="106"/>
      <c r="E27" s="106"/>
      <c r="F27" s="106"/>
      <c r="G27" s="106"/>
      <c r="H27" s="106"/>
      <c r="I27" s="106"/>
      <c r="J27" s="107"/>
      <c r="K27" s="105"/>
      <c r="L27" s="106"/>
      <c r="M27" s="106"/>
      <c r="N27" s="106"/>
      <c r="O27" s="106"/>
      <c r="P27" s="106"/>
      <c r="Q27" s="106"/>
      <c r="R27" s="106"/>
      <c r="S27" s="106"/>
      <c r="T27" s="107"/>
    </row>
    <row r="28" spans="1:20" ht="30" customHeight="1" thickBot="1">
      <c r="A28" s="101" t="s">
        <v>27</v>
      </c>
      <c r="B28" s="102"/>
      <c r="C28" s="102"/>
      <c r="D28" s="102"/>
      <c r="E28" s="96">
        <f>D11*(E18+E22+E26)</f>
        <v>36000</v>
      </c>
      <c r="F28" s="96"/>
      <c r="G28" s="96">
        <f>D11*(G18+G22+G26)</f>
        <v>7560</v>
      </c>
      <c r="H28" s="96"/>
      <c r="I28" s="96">
        <f>D11*(I18+I22+I26)</f>
        <v>43560</v>
      </c>
      <c r="J28" s="97"/>
      <c r="K28" s="101" t="s">
        <v>27</v>
      </c>
      <c r="L28" s="102"/>
      <c r="M28" s="102"/>
      <c r="N28" s="102"/>
      <c r="O28" s="96">
        <f>N11*(O18+O22+O26)</f>
        <v>11340</v>
      </c>
      <c r="P28" s="96"/>
      <c r="Q28" s="96">
        <f>N11*(Q18+Q22+Q26)</f>
        <v>2381.3999999999996</v>
      </c>
      <c r="R28" s="96"/>
      <c r="S28" s="96">
        <f>N11*(S18+S22+S26)</f>
        <v>13739.400000000001</v>
      </c>
      <c r="T28" s="97"/>
    </row>
    <row r="29" spans="1:20" ht="29.25" customHeight="1" thickBot="1">
      <c r="A29" s="98" t="s">
        <v>54</v>
      </c>
      <c r="B29" s="99"/>
      <c r="C29" s="99"/>
      <c r="D29" s="99"/>
      <c r="E29" s="99"/>
      <c r="F29" s="99"/>
      <c r="G29" s="99"/>
      <c r="H29" s="99"/>
      <c r="I29" s="99"/>
      <c r="J29" s="100"/>
      <c r="K29" s="98" t="s">
        <v>54</v>
      </c>
      <c r="L29" s="99"/>
      <c r="M29" s="99"/>
      <c r="N29" s="99"/>
      <c r="O29" s="99"/>
      <c r="P29" s="99"/>
      <c r="Q29" s="99"/>
      <c r="R29" s="99"/>
      <c r="S29" s="99"/>
      <c r="T29" s="100"/>
    </row>
    <row r="30" spans="1:20" ht="29.25" customHeight="1" thickBot="1">
      <c r="A30" s="87" t="s">
        <v>29</v>
      </c>
      <c r="B30" s="88"/>
      <c r="C30" s="88"/>
      <c r="D30" s="88"/>
      <c r="E30" s="89">
        <v>1100</v>
      </c>
      <c r="F30" s="89"/>
      <c r="G30" s="89">
        <v>231</v>
      </c>
      <c r="H30" s="89"/>
      <c r="I30" s="89">
        <v>1331</v>
      </c>
      <c r="J30" s="90"/>
      <c r="K30" s="87" t="s">
        <v>29</v>
      </c>
      <c r="L30" s="88"/>
      <c r="M30" s="88"/>
      <c r="N30" s="88"/>
      <c r="O30" s="89">
        <v>800</v>
      </c>
      <c r="P30" s="89"/>
      <c r="Q30" s="89">
        <v>168</v>
      </c>
      <c r="R30" s="89"/>
      <c r="S30" s="89">
        <v>968</v>
      </c>
      <c r="T30" s="90"/>
    </row>
    <row r="31" spans="1:20" ht="48" customHeight="1" thickBot="1">
      <c r="A31" s="87" t="s">
        <v>30</v>
      </c>
      <c r="B31" s="88"/>
      <c r="C31" s="88"/>
      <c r="D31" s="88"/>
      <c r="E31" s="89">
        <v>4100</v>
      </c>
      <c r="F31" s="89"/>
      <c r="G31" s="89">
        <v>861</v>
      </c>
      <c r="H31" s="89"/>
      <c r="I31" s="89">
        <v>4961</v>
      </c>
      <c r="J31" s="90"/>
      <c r="K31" s="87" t="s">
        <v>30</v>
      </c>
      <c r="L31" s="88"/>
      <c r="M31" s="88"/>
      <c r="N31" s="88"/>
      <c r="O31" s="89">
        <v>1820</v>
      </c>
      <c r="P31" s="89"/>
      <c r="Q31" s="89">
        <v>382.2</v>
      </c>
      <c r="R31" s="89"/>
      <c r="S31" s="89">
        <v>2202.1999999999998</v>
      </c>
      <c r="T31" s="90"/>
    </row>
    <row r="32" spans="1:20" ht="39" customHeight="1" thickBot="1">
      <c r="A32" s="94" t="s">
        <v>31</v>
      </c>
      <c r="B32" s="95"/>
      <c r="C32" s="95"/>
      <c r="D32" s="95"/>
      <c r="E32" s="96">
        <f>(E30+E31)*1*(8-I12)</f>
        <v>31200</v>
      </c>
      <c r="F32" s="96"/>
      <c r="G32" s="96">
        <f>(G30+G31)*1*(8-I12)</f>
        <v>6552</v>
      </c>
      <c r="H32" s="96"/>
      <c r="I32" s="96">
        <f>(I30+I31)*1*(8-I12)</f>
        <v>37752</v>
      </c>
      <c r="J32" s="97"/>
      <c r="K32" s="94" t="s">
        <v>31</v>
      </c>
      <c r="L32" s="95"/>
      <c r="M32" s="95"/>
      <c r="N32" s="95"/>
      <c r="O32" s="96">
        <f>(O30+O31)*1*(8-S12)</f>
        <v>15720</v>
      </c>
      <c r="P32" s="96"/>
      <c r="Q32" s="96">
        <f>(Q30+Q31)*1*(8-S12)</f>
        <v>3301.2000000000003</v>
      </c>
      <c r="R32" s="96"/>
      <c r="S32" s="96">
        <f>(S30+S31)*1*(8-S12)</f>
        <v>19021.199999999997</v>
      </c>
      <c r="T32" s="97"/>
    </row>
    <row r="33" spans="1:20" ht="30" customHeight="1" thickBot="1">
      <c r="A33" s="98" t="s">
        <v>55</v>
      </c>
      <c r="B33" s="99"/>
      <c r="C33" s="99"/>
      <c r="D33" s="99"/>
      <c r="E33" s="99"/>
      <c r="F33" s="99"/>
      <c r="G33" s="99"/>
      <c r="H33" s="99"/>
      <c r="I33" s="99"/>
      <c r="J33" s="100"/>
      <c r="K33" s="98" t="s">
        <v>55</v>
      </c>
      <c r="L33" s="99"/>
      <c r="M33" s="99"/>
      <c r="N33" s="99"/>
      <c r="O33" s="99"/>
      <c r="P33" s="99"/>
      <c r="Q33" s="99"/>
      <c r="R33" s="99"/>
      <c r="S33" s="99"/>
      <c r="T33" s="100"/>
    </row>
    <row r="34" spans="1:20" ht="51" customHeight="1" thickBot="1">
      <c r="A34" s="87" t="s">
        <v>28</v>
      </c>
      <c r="B34" s="88"/>
      <c r="C34" s="88"/>
      <c r="D34" s="88"/>
      <c r="E34" s="89">
        <v>0</v>
      </c>
      <c r="F34" s="89"/>
      <c r="G34" s="89">
        <v>0</v>
      </c>
      <c r="H34" s="89"/>
      <c r="I34" s="89">
        <v>0</v>
      </c>
      <c r="J34" s="90"/>
      <c r="K34" s="87" t="s">
        <v>28</v>
      </c>
      <c r="L34" s="88"/>
      <c r="M34" s="88"/>
      <c r="N34" s="88"/>
      <c r="O34" s="89">
        <v>0</v>
      </c>
      <c r="P34" s="89"/>
      <c r="Q34" s="89">
        <v>0</v>
      </c>
      <c r="R34" s="89"/>
      <c r="S34" s="89">
        <v>0</v>
      </c>
      <c r="T34" s="90"/>
    </row>
    <row r="35" spans="1:20" ht="3.75" customHeight="1" thickBot="1">
      <c r="A35" s="91"/>
      <c r="B35" s="92"/>
      <c r="C35" s="92"/>
      <c r="D35" s="92"/>
      <c r="E35" s="92"/>
      <c r="F35" s="92"/>
      <c r="G35" s="92"/>
      <c r="H35" s="92"/>
      <c r="I35" s="92"/>
      <c r="J35" s="93"/>
      <c r="K35" s="91"/>
      <c r="L35" s="92"/>
      <c r="M35" s="92"/>
      <c r="N35" s="92"/>
      <c r="O35" s="92"/>
      <c r="P35" s="92"/>
      <c r="Q35" s="92"/>
      <c r="R35" s="92"/>
      <c r="S35" s="92"/>
      <c r="T35" s="93"/>
    </row>
    <row r="36" spans="1:20" s="7" customFormat="1" ht="39.75" customHeight="1" thickBot="1">
      <c r="A36" s="82" t="s">
        <v>32</v>
      </c>
      <c r="B36" s="83"/>
      <c r="C36" s="83"/>
      <c r="D36" s="83"/>
      <c r="E36" s="84">
        <f>E11+E28+E34+E32</f>
        <v>811200</v>
      </c>
      <c r="F36" s="84"/>
      <c r="G36" s="84">
        <f>G11+G28+G34+G32</f>
        <v>170352</v>
      </c>
      <c r="H36" s="84"/>
      <c r="I36" s="84">
        <f>I11+I28+I34+I32</f>
        <v>981552</v>
      </c>
      <c r="J36" s="85"/>
      <c r="K36" s="82" t="s">
        <v>32</v>
      </c>
      <c r="L36" s="83"/>
      <c r="M36" s="83"/>
      <c r="N36" s="83"/>
      <c r="O36" s="84">
        <f>O11+O28+O34+O32</f>
        <v>437060</v>
      </c>
      <c r="P36" s="84"/>
      <c r="Q36" s="84">
        <f>Q11+Q28+Q34+Q32</f>
        <v>91782.599999999991</v>
      </c>
      <c r="R36" s="84"/>
      <c r="S36" s="84">
        <f>S11+S28+S34+S32</f>
        <v>528860.6</v>
      </c>
      <c r="T36" s="85"/>
    </row>
    <row r="37" spans="1:20" ht="9.75" customHeight="1"/>
    <row r="38" spans="1:20" ht="30" customHeight="1">
      <c r="A38" s="86" t="s">
        <v>10</v>
      </c>
      <c r="B38" s="86"/>
      <c r="C38" s="86"/>
      <c r="D38" s="86"/>
      <c r="E38" s="86"/>
      <c r="F38" s="86"/>
      <c r="G38" s="86"/>
      <c r="H38" s="86"/>
      <c r="I38" s="86"/>
      <c r="J38" s="86"/>
      <c r="K38" s="86" t="s">
        <v>10</v>
      </c>
      <c r="L38" s="86"/>
      <c r="M38" s="86"/>
      <c r="N38" s="86"/>
      <c r="O38" s="86"/>
      <c r="P38" s="86"/>
      <c r="Q38" s="86"/>
      <c r="R38" s="86"/>
      <c r="S38" s="86"/>
      <c r="T38" s="86"/>
    </row>
    <row r="39" spans="1:20" ht="32.25" customHeight="1">
      <c r="A39" s="78" t="s">
        <v>8</v>
      </c>
      <c r="B39" s="78"/>
      <c r="C39" s="78"/>
      <c r="D39" s="78"/>
      <c r="E39" s="78"/>
      <c r="F39" s="78"/>
      <c r="G39" s="78"/>
      <c r="H39" s="78"/>
      <c r="I39" s="78"/>
      <c r="J39" s="78"/>
      <c r="K39" s="78" t="s">
        <v>8</v>
      </c>
      <c r="L39" s="78"/>
      <c r="M39" s="78"/>
      <c r="N39" s="78"/>
      <c r="O39" s="78"/>
      <c r="P39" s="78"/>
      <c r="Q39" s="78"/>
      <c r="R39" s="78"/>
      <c r="S39" s="78"/>
      <c r="T39" s="78"/>
    </row>
    <row r="40" spans="1:20" ht="46.5" customHeight="1">
      <c r="A40" s="79" t="s">
        <v>9</v>
      </c>
      <c r="B40" s="79"/>
      <c r="C40" s="79"/>
      <c r="D40" s="79"/>
      <c r="E40" s="79"/>
      <c r="F40" s="79"/>
      <c r="G40" s="79"/>
      <c r="H40" s="79"/>
      <c r="I40" s="79"/>
      <c r="J40" s="79"/>
      <c r="K40" s="79" t="s">
        <v>9</v>
      </c>
      <c r="L40" s="79"/>
      <c r="M40" s="79"/>
      <c r="N40" s="79"/>
      <c r="O40" s="79"/>
      <c r="P40" s="79"/>
      <c r="Q40" s="79"/>
      <c r="R40" s="79"/>
      <c r="S40" s="79"/>
      <c r="T40" s="79"/>
    </row>
    <row r="41" spans="1:20" ht="44.25" customHeight="1">
      <c r="A41" s="80" t="s">
        <v>11</v>
      </c>
      <c r="B41" s="80"/>
      <c r="C41" s="80"/>
      <c r="D41" s="80"/>
      <c r="E41" s="80"/>
      <c r="F41" s="80"/>
      <c r="G41" s="80"/>
      <c r="H41" s="80"/>
      <c r="I41" s="80"/>
      <c r="J41" s="80"/>
      <c r="K41" s="80" t="s">
        <v>11</v>
      </c>
      <c r="L41" s="80"/>
      <c r="M41" s="80"/>
      <c r="N41" s="80"/>
      <c r="O41" s="80"/>
      <c r="P41" s="80"/>
      <c r="Q41" s="80"/>
      <c r="R41" s="80"/>
      <c r="S41" s="80"/>
      <c r="T41" s="80"/>
    </row>
    <row r="42" spans="1:20" ht="9" customHeight="1">
      <c r="A42" s="81"/>
      <c r="B42" s="81"/>
      <c r="C42" s="81"/>
      <c r="D42" s="81"/>
      <c r="E42" s="81"/>
      <c r="F42" s="81"/>
      <c r="G42" s="81"/>
      <c r="H42" s="81"/>
      <c r="I42" s="81"/>
      <c r="J42" s="81"/>
      <c r="K42" s="81"/>
      <c r="L42" s="81"/>
      <c r="M42" s="81"/>
      <c r="N42" s="81"/>
      <c r="O42" s="81"/>
      <c r="P42" s="81"/>
      <c r="Q42" s="81"/>
      <c r="R42" s="81"/>
      <c r="S42" s="81"/>
      <c r="T42" s="81"/>
    </row>
    <row r="43" spans="1:20" ht="31.5" customHeight="1">
      <c r="A43" s="77" t="s">
        <v>36</v>
      </c>
      <c r="B43" s="77"/>
      <c r="C43" s="77"/>
      <c r="D43" s="77"/>
      <c r="E43" s="77"/>
      <c r="F43" s="77"/>
      <c r="G43" s="77"/>
      <c r="H43" s="77"/>
      <c r="I43" s="77"/>
      <c r="J43" s="77"/>
      <c r="K43" s="77" t="s">
        <v>36</v>
      </c>
      <c r="L43" s="77"/>
      <c r="M43" s="77"/>
      <c r="N43" s="77"/>
      <c r="O43" s="77"/>
      <c r="P43" s="77"/>
      <c r="Q43" s="77"/>
      <c r="R43" s="77"/>
      <c r="S43" s="77"/>
      <c r="T43" s="77"/>
    </row>
    <row r="44" spans="1:20" ht="33" customHeight="1">
      <c r="A44" s="77" t="s">
        <v>35</v>
      </c>
      <c r="B44" s="77"/>
      <c r="C44" s="77"/>
      <c r="D44" s="77"/>
      <c r="E44" s="77"/>
      <c r="F44" s="77"/>
      <c r="G44" s="77"/>
      <c r="H44" s="77"/>
      <c r="I44" s="77"/>
      <c r="J44" s="77"/>
      <c r="K44" s="77" t="s">
        <v>35</v>
      </c>
      <c r="L44" s="77"/>
      <c r="M44" s="77"/>
      <c r="N44" s="77"/>
      <c r="O44" s="77"/>
      <c r="P44" s="77"/>
      <c r="Q44" s="77"/>
      <c r="R44" s="77"/>
      <c r="S44" s="77"/>
      <c r="T44" s="77"/>
    </row>
    <row r="45" spans="1:20" ht="39" customHeight="1">
      <c r="A45" s="77" t="s">
        <v>34</v>
      </c>
      <c r="B45" s="77"/>
      <c r="C45" s="77"/>
      <c r="D45" s="77"/>
      <c r="E45" s="77"/>
      <c r="F45" s="77"/>
      <c r="G45" s="77"/>
      <c r="H45" s="77"/>
      <c r="I45" s="77"/>
      <c r="J45" s="77"/>
      <c r="K45" s="77" t="s">
        <v>34</v>
      </c>
      <c r="L45" s="77"/>
      <c r="M45" s="77"/>
      <c r="N45" s="77"/>
      <c r="O45" s="77"/>
      <c r="P45" s="77"/>
      <c r="Q45" s="77"/>
      <c r="R45" s="77"/>
      <c r="S45" s="77"/>
      <c r="T45" s="77"/>
    </row>
    <row r="46" spans="1:20" ht="17.25">
      <c r="A46" s="8"/>
      <c r="K46" s="8"/>
    </row>
    <row r="47" spans="1:20" ht="27" customHeight="1">
      <c r="I47" s="1"/>
      <c r="J47" s="1"/>
      <c r="S47" s="1"/>
      <c r="T47" s="1"/>
    </row>
    <row r="87" ht="22.5" customHeight="1"/>
    <row r="88" ht="8.25" customHeight="1"/>
  </sheetData>
  <mergeCells count="186">
    <mergeCell ref="A42:J42"/>
    <mergeCell ref="A38:J38"/>
    <mergeCell ref="A35:J35"/>
    <mergeCell ref="A36:D36"/>
    <mergeCell ref="A40:J40"/>
    <mergeCell ref="A44:J44"/>
    <mergeCell ref="A39:J39"/>
    <mergeCell ref="I26:J26"/>
    <mergeCell ref="E36:F36"/>
    <mergeCell ref="A32:D32"/>
    <mergeCell ref="A33:J33"/>
    <mergeCell ref="I31:J31"/>
    <mergeCell ref="I32:J32"/>
    <mergeCell ref="G32:H32"/>
    <mergeCell ref="I36:J36"/>
    <mergeCell ref="A28:D28"/>
    <mergeCell ref="E28:F28"/>
    <mergeCell ref="G28:H28"/>
    <mergeCell ref="I28:J28"/>
    <mergeCell ref="G26:H26"/>
    <mergeCell ref="A43:J43"/>
    <mergeCell ref="A21:H21"/>
    <mergeCell ref="A22:D22"/>
    <mergeCell ref="E22:F22"/>
    <mergeCell ref="G36:H36"/>
    <mergeCell ref="I20:J20"/>
    <mergeCell ref="A25:H25"/>
    <mergeCell ref="A26:D26"/>
    <mergeCell ref="G22:H22"/>
    <mergeCell ref="E26:F26"/>
    <mergeCell ref="I22:J22"/>
    <mergeCell ref="A23:J23"/>
    <mergeCell ref="A24:D24"/>
    <mergeCell ref="E24:F24"/>
    <mergeCell ref="G24:H24"/>
    <mergeCell ref="I24:J24"/>
    <mergeCell ref="E9:F9"/>
    <mergeCell ref="G9:H9"/>
    <mergeCell ref="I9:J9"/>
    <mergeCell ref="I10:J10"/>
    <mergeCell ref="A8:J8"/>
    <mergeCell ref="G10:H10"/>
    <mergeCell ref="A10:C10"/>
    <mergeCell ref="G7:J7"/>
    <mergeCell ref="A45:J45"/>
    <mergeCell ref="A27:J27"/>
    <mergeCell ref="A34:D34"/>
    <mergeCell ref="E34:F34"/>
    <mergeCell ref="G34:H34"/>
    <mergeCell ref="I34:J34"/>
    <mergeCell ref="A29:J29"/>
    <mergeCell ref="A30:D30"/>
    <mergeCell ref="E30:F30"/>
    <mergeCell ref="G30:H30"/>
    <mergeCell ref="I30:J30"/>
    <mergeCell ref="A31:D31"/>
    <mergeCell ref="E31:F31"/>
    <mergeCell ref="G31:H31"/>
    <mergeCell ref="A41:J41"/>
    <mergeCell ref="E32:F32"/>
    <mergeCell ref="A19:J19"/>
    <mergeCell ref="A20:D20"/>
    <mergeCell ref="E20:F20"/>
    <mergeCell ref="G20:H20"/>
    <mergeCell ref="A17:H17"/>
    <mergeCell ref="A18:D18"/>
    <mergeCell ref="E18:F18"/>
    <mergeCell ref="G18:H18"/>
    <mergeCell ref="I18:J18"/>
    <mergeCell ref="B3:J3"/>
    <mergeCell ref="A1:J1"/>
    <mergeCell ref="A15:D15"/>
    <mergeCell ref="A16:D16"/>
    <mergeCell ref="E11:F11"/>
    <mergeCell ref="G11:H11"/>
    <mergeCell ref="A12:H12"/>
    <mergeCell ref="A13:J13"/>
    <mergeCell ref="I11:J11"/>
    <mergeCell ref="A14:J14"/>
    <mergeCell ref="E15:F15"/>
    <mergeCell ref="G15:H15"/>
    <mergeCell ref="I15:J15"/>
    <mergeCell ref="A2:J2"/>
    <mergeCell ref="A5:J5"/>
    <mergeCell ref="E16:F16"/>
    <mergeCell ref="G16:H16"/>
    <mergeCell ref="I16:J16"/>
    <mergeCell ref="A9:D9"/>
    <mergeCell ref="E10:F10"/>
    <mergeCell ref="A6:C6"/>
    <mergeCell ref="G6:I6"/>
    <mergeCell ref="A7:C7"/>
    <mergeCell ref="D7:F7"/>
    <mergeCell ref="K7:M7"/>
    <mergeCell ref="N7:P7"/>
    <mergeCell ref="Q7:T7"/>
    <mergeCell ref="K8:T8"/>
    <mergeCell ref="K9:N9"/>
    <mergeCell ref="O9:P9"/>
    <mergeCell ref="Q9:R9"/>
    <mergeCell ref="S9:T9"/>
    <mergeCell ref="K1:T1"/>
    <mergeCell ref="K2:T2"/>
    <mergeCell ref="L3:T3"/>
    <mergeCell ref="K5:T5"/>
    <mergeCell ref="K6:M6"/>
    <mergeCell ref="Q6:S6"/>
    <mergeCell ref="K12:R12"/>
    <mergeCell ref="K13:T13"/>
    <mergeCell ref="K14:T14"/>
    <mergeCell ref="K15:N15"/>
    <mergeCell ref="O15:P15"/>
    <mergeCell ref="Q15:R15"/>
    <mergeCell ref="S15:T15"/>
    <mergeCell ref="K10:M10"/>
    <mergeCell ref="O10:P10"/>
    <mergeCell ref="Q10:R10"/>
    <mergeCell ref="S10:T10"/>
    <mergeCell ref="O11:P11"/>
    <mergeCell ref="Q11:R11"/>
    <mergeCell ref="S11:T11"/>
    <mergeCell ref="K18:N18"/>
    <mergeCell ref="O18:P18"/>
    <mergeCell ref="Q18:R18"/>
    <mergeCell ref="S18:T18"/>
    <mergeCell ref="K19:T19"/>
    <mergeCell ref="K16:N16"/>
    <mergeCell ref="O16:P16"/>
    <mergeCell ref="Q16:R16"/>
    <mergeCell ref="S16:T16"/>
    <mergeCell ref="K17:R17"/>
    <mergeCell ref="K22:N22"/>
    <mergeCell ref="O22:P22"/>
    <mergeCell ref="Q22:R22"/>
    <mergeCell ref="S22:T22"/>
    <mergeCell ref="K23:T23"/>
    <mergeCell ref="K20:N20"/>
    <mergeCell ref="O20:P20"/>
    <mergeCell ref="Q20:R20"/>
    <mergeCell ref="S20:T20"/>
    <mergeCell ref="K21:R21"/>
    <mergeCell ref="K26:N26"/>
    <mergeCell ref="O26:P26"/>
    <mergeCell ref="Q26:R26"/>
    <mergeCell ref="S26:T26"/>
    <mergeCell ref="K27:T27"/>
    <mergeCell ref="K24:N24"/>
    <mergeCell ref="O24:P24"/>
    <mergeCell ref="Q24:R24"/>
    <mergeCell ref="S24:T24"/>
    <mergeCell ref="K25:R25"/>
    <mergeCell ref="K30:N30"/>
    <mergeCell ref="O30:P30"/>
    <mergeCell ref="Q30:R30"/>
    <mergeCell ref="S30:T30"/>
    <mergeCell ref="K31:N31"/>
    <mergeCell ref="O31:P31"/>
    <mergeCell ref="Q31:R31"/>
    <mergeCell ref="S31:T31"/>
    <mergeCell ref="K28:N28"/>
    <mergeCell ref="O28:P28"/>
    <mergeCell ref="Q28:R28"/>
    <mergeCell ref="S28:T28"/>
    <mergeCell ref="K29:T29"/>
    <mergeCell ref="K34:N34"/>
    <mergeCell ref="O34:P34"/>
    <mergeCell ref="Q34:R34"/>
    <mergeCell ref="S34:T34"/>
    <mergeCell ref="K35:T35"/>
    <mergeCell ref="K32:N32"/>
    <mergeCell ref="O32:P32"/>
    <mergeCell ref="Q32:R32"/>
    <mergeCell ref="S32:T32"/>
    <mergeCell ref="K33:T33"/>
    <mergeCell ref="K44:T44"/>
    <mergeCell ref="K45:T45"/>
    <mergeCell ref="K39:T39"/>
    <mergeCell ref="K40:T40"/>
    <mergeCell ref="K41:T41"/>
    <mergeCell ref="K42:T42"/>
    <mergeCell ref="K43:T43"/>
    <mergeCell ref="K36:N36"/>
    <mergeCell ref="O36:P36"/>
    <mergeCell ref="Q36:R36"/>
    <mergeCell ref="S36:T36"/>
    <mergeCell ref="K38:T38"/>
  </mergeCells>
  <hyperlinks>
    <hyperlink ref="G7" r:id="rId1"/>
    <hyperlink ref="Q7" r:id="rId2"/>
  </hyperlinks>
  <pageMargins left="0.24" right="0.24" top="0.25" bottom="0.22" header="0.2" footer="0.2"/>
  <pageSetup paperSize="9" scale="61" orientation="portrait"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2</vt:i4>
      </vt:variant>
      <vt:variant>
        <vt:lpstr>Pojmenované oblasti</vt:lpstr>
      </vt:variant>
      <vt:variant>
        <vt:i4>1</vt:i4>
      </vt:variant>
    </vt:vector>
  </HeadingPairs>
  <TitlesOfParts>
    <vt:vector size="3" baseType="lpstr">
      <vt:lpstr>průzkum trhu - specifikace</vt:lpstr>
      <vt:lpstr>průzkum trhu - rozpis cen</vt:lpstr>
      <vt:lpstr>'průzkum trhu - specifikace'!Oblast_tisku</vt:lpstr>
    </vt:vector>
  </TitlesOfParts>
  <Company>FNOL</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63358</dc:creator>
  <cp:lastModifiedBy>Slaninová</cp:lastModifiedBy>
  <cp:lastPrinted>2021-02-05T07:46:04Z</cp:lastPrinted>
  <dcterms:created xsi:type="dcterms:W3CDTF">2016-05-04T05:30:34Z</dcterms:created>
  <dcterms:modified xsi:type="dcterms:W3CDTF">2021-02-11T08:05:31Z</dcterms:modified>
</cp:coreProperties>
</file>