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EACT_specifikace\NCH\"/>
    </mc:Choice>
  </mc:AlternateContent>
  <xr:revisionPtr revIDLastSave="0" documentId="13_ncr:1_{572339C4-7528-4865-AF95-8040FC39EC81}" xr6:coauthVersionLast="36" xr6:coauthVersionMax="36" xr10:uidLastSave="{00000000-0000-0000-0000-000000000000}"/>
  <bookViews>
    <workbookView xWindow="0" yWindow="480" windowWidth="28800" windowHeight="16440" xr2:uid="{00000000-000D-0000-FFFF-FFFF00000000}"/>
  </bookViews>
  <sheets>
    <sheet name="seznam" sheetId="1" r:id="rId1"/>
    <sheet name="doporučené přístroje" sheetId="2" r:id="rId2"/>
    <sheet name="podklady" sheetId="3" r:id="rId3"/>
  </sheets>
  <definedNames>
    <definedName name="_xlnm._FilterDatabase" localSheetId="0" hidden="1">seznam!$A$1:$F$20</definedName>
  </definedNames>
  <calcPr calcId="191029"/>
</workbook>
</file>

<file path=xl/calcChain.xml><?xml version="1.0" encoding="utf-8"?>
<calcChain xmlns="http://schemas.openxmlformats.org/spreadsheetml/2006/main">
  <c r="D57" i="3" l="1"/>
  <c r="C34" i="3"/>
  <c r="C33" i="3"/>
  <c r="C57" i="3" s="1"/>
  <c r="F57" i="3" l="1"/>
</calcChain>
</file>

<file path=xl/sharedStrings.xml><?xml version="1.0" encoding="utf-8"?>
<sst xmlns="http://schemas.openxmlformats.org/spreadsheetml/2006/main" count="1218" uniqueCount="896">
  <si>
    <t>Videolaryngoskop</t>
  </si>
  <si>
    <t>Bronchoskop</t>
  </si>
  <si>
    <t>Kašlací asistent</t>
  </si>
  <si>
    <t>Centrální operační sály</t>
  </si>
  <si>
    <t>Ultrazvukový přístroj</t>
  </si>
  <si>
    <t>Echokardiografický přístroj</t>
  </si>
  <si>
    <t>Monitor vitálních funkcí</t>
  </si>
  <si>
    <t>AED</t>
  </si>
  <si>
    <t>Defibrilátor</t>
  </si>
  <si>
    <t>KCHIR</t>
  </si>
  <si>
    <t>KCHIR: JIP 50B</t>
  </si>
  <si>
    <t>transportabilní echokardiografický přístroj na operační sály kardiochirurgické kliniky</t>
  </si>
  <si>
    <t>KCHIR: operační sál - lokální</t>
  </si>
  <si>
    <t>Mimotělní oběh</t>
  </si>
  <si>
    <t>Tromboelastograf</t>
  </si>
  <si>
    <t>EKG</t>
  </si>
  <si>
    <t>2.3.208</t>
  </si>
  <si>
    <t>Ultrasonický aspirátor</t>
  </si>
  <si>
    <t>NCHIR: ambulance</t>
  </si>
  <si>
    <t>2.3.395</t>
  </si>
  <si>
    <t>Mikroskop operační (bez 3D)</t>
  </si>
  <si>
    <t>2.3.423</t>
  </si>
  <si>
    <t>Svítidlo operační</t>
  </si>
  <si>
    <t>2.2.265</t>
  </si>
  <si>
    <t>Propojení navigačního systému s operačním mikroskopem</t>
  </si>
  <si>
    <t>NCHIR: operační sál - lokální</t>
  </si>
  <si>
    <t>2.4.188</t>
  </si>
  <si>
    <t>Endoskop pro spondylochirurgické operace-zápujčka</t>
  </si>
  <si>
    <t>Monitory životních funkcí a centrální monitor</t>
  </si>
  <si>
    <t>Neurochirurgická klinika</t>
  </si>
  <si>
    <t>Endoskop pro spondylochirurgické operace (shaver, koagulace, pumpa)</t>
  </si>
  <si>
    <t>Endoskopická věž</t>
  </si>
  <si>
    <t>Intraoperační monitorace</t>
  </si>
  <si>
    <t>Zvlhčovače pro plicní ventilátory</t>
  </si>
  <si>
    <t>Neuronavigace</t>
  </si>
  <si>
    <t>Transportní lůžko</t>
  </si>
  <si>
    <t>Vyhřívací podložka</t>
  </si>
  <si>
    <t>ORL</t>
  </si>
  <si>
    <t>Operační mikroskop</t>
  </si>
  <si>
    <t>CO2 laser</t>
  </si>
  <si>
    <t>URGENT</t>
  </si>
  <si>
    <t>Monitory životních funkcí</t>
  </si>
  <si>
    <t>Centrální monitor</t>
  </si>
  <si>
    <t>Název</t>
  </si>
  <si>
    <t>VZ</t>
  </si>
  <si>
    <t>Počet</t>
  </si>
  <si>
    <t>Klinika</t>
  </si>
  <si>
    <t>Cena</t>
  </si>
  <si>
    <t>VÝZVA A</t>
  </si>
  <si>
    <t>Doporučené přístrojové vybavení pro rozvoj a modernizace pracovišť v návaznosti na standardizovanou síť urgentních příjmů - JIP, ARO, operační sály, klinická a diagnostické pracoviště.</t>
  </si>
  <si>
    <t>URGENTNÍ PŘÍJEM TYP 1</t>
  </si>
  <si>
    <t>Lékařské obory navazující na urgentní příjmy typu 1</t>
  </si>
  <si>
    <t>A</t>
  </si>
  <si>
    <t>Anesteziologie a resuscitace (včetně operačních sálů a centrální sterilizace)</t>
  </si>
  <si>
    <t>B</t>
  </si>
  <si>
    <t>JIP, ARO, semiintenzivní péče</t>
  </si>
  <si>
    <t>C</t>
  </si>
  <si>
    <t>Radiologie a zobrazovací metody</t>
  </si>
  <si>
    <t>D</t>
  </si>
  <si>
    <t>Laboratoře</t>
  </si>
  <si>
    <t>E</t>
  </si>
  <si>
    <t>Chirurgie, ortopedie a traumatologie</t>
  </si>
  <si>
    <t>F</t>
  </si>
  <si>
    <t>Kardiologie a kardiochirurgie</t>
  </si>
  <si>
    <t>G</t>
  </si>
  <si>
    <t>Neurologie</t>
  </si>
  <si>
    <t>H</t>
  </si>
  <si>
    <t xml:space="preserve">Vnitřní lékařství (interna) včetně Pneumologie </t>
  </si>
  <si>
    <t>CH</t>
  </si>
  <si>
    <t>Neurochirurgie</t>
  </si>
  <si>
    <t>I</t>
  </si>
  <si>
    <t xml:space="preserve">Gynekologie včetně porodnictví </t>
  </si>
  <si>
    <t>J</t>
  </si>
  <si>
    <t>Psychiatrie</t>
  </si>
  <si>
    <t>K</t>
  </si>
  <si>
    <t>Popáleninová medicína</t>
  </si>
  <si>
    <t xml:space="preserve">L </t>
  </si>
  <si>
    <t xml:space="preserve">Dětské lékařství </t>
  </si>
  <si>
    <t>M</t>
  </si>
  <si>
    <t>SW a HW sloužící ke komunikaci s IZS a předávání pacientských dat se ZZS.</t>
  </si>
  <si>
    <t>URGENTNÍ PŘÍJEM TYP 2</t>
  </si>
  <si>
    <t>Lékařské obory navazující na urgentní příjmy typu 2</t>
  </si>
  <si>
    <t>Laboratoře (pouze přístroje pro odbornost 801 – Biochemie)</t>
  </si>
  <si>
    <t>SW a HW sloužící ke komunikaci a předávání pacientských dat se ZZS.</t>
  </si>
  <si>
    <t>Anesteziologie a resuscitace (včetně operačních sálů)</t>
  </si>
  <si>
    <t>a1</t>
  </si>
  <si>
    <t>Vestavby operačních sálů včetně nezbytných rozvodů jednotlivých sítí</t>
  </si>
  <si>
    <t>a2</t>
  </si>
  <si>
    <t>Úložné  a pracovní prostory do prostředí operačních sálů</t>
  </si>
  <si>
    <t>a3</t>
  </si>
  <si>
    <t>Operační stůl s příslušenstvím</t>
  </si>
  <si>
    <t>a4</t>
  </si>
  <si>
    <t>Operační lampa a satelit nebo dvojité operační svítidlo</t>
  </si>
  <si>
    <t>a5</t>
  </si>
  <si>
    <t>Nástropní tubusy s vývody mediciálních plynů a umístění přístrojů (zdrojové mosty, rampy, stativy)</t>
  </si>
  <si>
    <t>a6</t>
  </si>
  <si>
    <t>Instrumentarium</t>
  </si>
  <si>
    <t>a7</t>
  </si>
  <si>
    <t>Ultrazvukový přístroj s možností peroperačního zobrazení</t>
  </si>
  <si>
    <t>a8</t>
  </si>
  <si>
    <t>Multifunkční systém operačních sálů</t>
  </si>
  <si>
    <t>a9</t>
  </si>
  <si>
    <t xml:space="preserve">Argonová koagulace </t>
  </si>
  <si>
    <t>a10</t>
  </si>
  <si>
    <t>Odsávačka</t>
  </si>
  <si>
    <t>a11</t>
  </si>
  <si>
    <t>Rekuperátor krve</t>
  </si>
  <si>
    <t>a12</t>
  </si>
  <si>
    <t>Velkoplošné monitory digitálního obrazu pro PACS</t>
  </si>
  <si>
    <t>a13</t>
  </si>
  <si>
    <t xml:space="preserve">Invazivní hemodynamiko (Picco)hemodynamický monitor (např. Picco, LiDCO apod.) </t>
  </si>
  <si>
    <t>a14</t>
  </si>
  <si>
    <t>Transportní lůžka</t>
  </si>
  <si>
    <t>a15</t>
  </si>
  <si>
    <t>Transportní vozíky</t>
  </si>
  <si>
    <t>a16</t>
  </si>
  <si>
    <t>Transportní a zvedací technika – závěsné zvedáky, stropní zvedáky</t>
  </si>
  <si>
    <t>a17</t>
  </si>
  <si>
    <t>Systém pro ohřev a chlazení pacienta</t>
  </si>
  <si>
    <t>a18</t>
  </si>
  <si>
    <t>Transportní monitor s přenosem pacientských dat do/z lůžkového a sálového monitoru</t>
  </si>
  <si>
    <t>a19</t>
  </si>
  <si>
    <t xml:space="preserve">Transportní ventilátor </t>
  </si>
  <si>
    <t>a20</t>
  </si>
  <si>
    <t>Videolaryngoskop, fibroskop</t>
  </si>
  <si>
    <t>a21</t>
  </si>
  <si>
    <t>Anesteziologický přístroj (i s možností automatického vedení anesteziologického záznamu sdílení a zpracování pacientských dat, tzv. patient data management system (PDMS), včetně napojení na nezbytné ostatní systémy nemocnice nebo upgrade stávajících přístrojů o takovou modalitu)</t>
  </si>
  <si>
    <t>a22</t>
  </si>
  <si>
    <t xml:space="preserve">Monitor vitálních funkcí (i s možností automatického vedení anesteziologického záznamu včetně sdílení a zpracování pacientských dat, tzv. patient data management system (PDMS), včetně napojení na nezbytné ostatní systémy nemocnice nebo upgrade stávajících monitorů o takovou modalitu) </t>
  </si>
  <si>
    <t>a23</t>
  </si>
  <si>
    <t>Doplnění monitorovací techniky v souladu s požadavky na vedení bezpečné anesteziologické péče</t>
  </si>
  <si>
    <t>a24</t>
  </si>
  <si>
    <t>Neuromonitorace</t>
  </si>
  <si>
    <t>a25</t>
  </si>
  <si>
    <t>Infuzní technika (infuzní pumpy, injekční dávkovače, dokovací stanice, centrální monitorovací stanice, SW pro správu knihoven léčiv a vyhodnocení efektivity provozu infuzní techniky, komunikační rozhraní vůči ostatním systémům nemocnice – integrační platforma)</t>
  </si>
  <si>
    <t>a26</t>
  </si>
  <si>
    <t>Vzduchotechnika/chlazení/filtrace prostor</t>
  </si>
  <si>
    <t>a27</t>
  </si>
  <si>
    <t>Defibrilátory s monitorem (resuscitační vozík)</t>
  </si>
  <si>
    <t>a28</t>
  </si>
  <si>
    <t>Zařízení pro zvlhčování dýchacích cest</t>
  </si>
  <si>
    <t>a29</t>
  </si>
  <si>
    <t>Externí kardiostimulátor</t>
  </si>
  <si>
    <t>a30</t>
  </si>
  <si>
    <t>Elektrická odsávačka nebo zdroj vakua</t>
  </si>
  <si>
    <t>a31</t>
  </si>
  <si>
    <t>Elektrochirurgický generátor</t>
  </si>
  <si>
    <t>a32</t>
  </si>
  <si>
    <t>Instrumentační stolek</t>
  </si>
  <si>
    <t>a33</t>
  </si>
  <si>
    <t>Kontejnery na sterilní materiál a na sterilní nástroje</t>
  </si>
  <si>
    <t>a34</t>
  </si>
  <si>
    <t>Kontejner na použitý operační materiál</t>
  </si>
  <si>
    <t>a35</t>
  </si>
  <si>
    <t>Zdroj medicinálního kyslíku a tlakový vzduch</t>
  </si>
  <si>
    <t>a36</t>
  </si>
  <si>
    <t>Instrumentárium podle zaměření pracoviště a věku pacientů</t>
  </si>
  <si>
    <t>a37</t>
  </si>
  <si>
    <t>Úložné plochy a pojízdné stolky pro instrumentárium a přístroje</t>
  </si>
  <si>
    <t>a38</t>
  </si>
  <si>
    <t>Komunikační systémy sestra – pacient</t>
  </si>
  <si>
    <t>b1</t>
  </si>
  <si>
    <t>Resuscitační nebo lůžko pro intenzivní péči (i bariatrické)</t>
  </si>
  <si>
    <t>b2</t>
  </si>
  <si>
    <t xml:space="preserve">Antidekubitní matrace (aktivní) </t>
  </si>
  <si>
    <t>b3</t>
  </si>
  <si>
    <t>b4</t>
  </si>
  <si>
    <t>b5</t>
  </si>
  <si>
    <t>b6</t>
  </si>
  <si>
    <t>Hygienické vany – sprchovací vozíky, sprchovací boxy</t>
  </si>
  <si>
    <t>b7</t>
  </si>
  <si>
    <t xml:space="preserve">Přístroje na podporu hojení ran </t>
  </si>
  <si>
    <t>b8</t>
  </si>
  <si>
    <t>Systém pro ohřev pacienta</t>
  </si>
  <si>
    <t>b9</t>
  </si>
  <si>
    <t xml:space="preserve">Monitor vitálních funkcí s možností automatického vedení záznamu vitálních funkcí včetně sdílení, vyhodnocení a zpracování pacientských dat, tzv. patient data management system (PDMS), včetně napojení na nezbytné ostatní systémy nemocnice nebo upgrade stávajících monitorů o takovou modalitu </t>
  </si>
  <si>
    <t>b10</t>
  </si>
  <si>
    <t>Systém pro propojení, sběr, záznam a vyhodnocení dat pacienta (patient data management system, PDMS)</t>
  </si>
  <si>
    <t>b11</t>
  </si>
  <si>
    <t>Centrální monitoring, monitor transportní</t>
  </si>
  <si>
    <t>b12</t>
  </si>
  <si>
    <r>
      <t>Infuzní technika (infuzní pumpy, injekční dávkovače, dokovací stanice,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pumpy centrální monitorovací stanice, SW pro správu knihoven léčiv a vyhodnocení elfektivity provozu infuzní techniky, komunikační rozhraní vůči ostatním systémům nemocnice – integrační platforma)</t>
    </r>
  </si>
  <si>
    <t>b13</t>
  </si>
  <si>
    <t>Plicní ventilátor</t>
  </si>
  <si>
    <t>b14</t>
  </si>
  <si>
    <t>Transportní ventilátor</t>
  </si>
  <si>
    <t>b15</t>
  </si>
  <si>
    <t>b16</t>
  </si>
  <si>
    <t xml:space="preserve">Endoskopické věže pro bed-side fibroskopii. </t>
  </si>
  <si>
    <t>b17</t>
  </si>
  <si>
    <t>b18</t>
  </si>
  <si>
    <t>Oxygenátory</t>
  </si>
  <si>
    <t>b19</t>
  </si>
  <si>
    <t>b20</t>
  </si>
  <si>
    <t>b21</t>
  </si>
  <si>
    <t>Jícnový stimulátor</t>
  </si>
  <si>
    <t>b22</t>
  </si>
  <si>
    <t>Sonograf</t>
  </si>
  <si>
    <t>b23</t>
  </si>
  <si>
    <t>Přístroj pro transkraniální dopplerovskou ultrasonografii.</t>
  </si>
  <si>
    <t>b24</t>
  </si>
  <si>
    <t>Přístroje pro multimodální monitoraci (tkáňová oxymetrie a mikrodialýza)</t>
  </si>
  <si>
    <t>b25</t>
  </si>
  <si>
    <t>Přístroje pro mimotělní náhradu funkce srdce a plic (ECMO)</t>
  </si>
  <si>
    <t>b26</t>
  </si>
  <si>
    <t>Přístroje pro mimotělní náhradu funkce ledvin</t>
  </si>
  <si>
    <t>b27</t>
  </si>
  <si>
    <t>SW řešení pro sdílení dat mezi jednotlivými informačními subsystémy v rámci zdravotnického zařízení (middleware, integrační platforma), včetně rozvoje stávajících řešení</t>
  </si>
  <si>
    <t>b28</t>
  </si>
  <si>
    <t>b29</t>
  </si>
  <si>
    <t>Mobilní RTG přístroj (i skiagraficko - skiaskopický s C ramenem)</t>
  </si>
  <si>
    <t>b30</t>
  </si>
  <si>
    <t>POCT (Acidobazické přístroje, glukometry, CRP…)</t>
  </si>
  <si>
    <t>b31</t>
  </si>
  <si>
    <t>b32</t>
  </si>
  <si>
    <t>b33</t>
  </si>
  <si>
    <t>b34</t>
  </si>
  <si>
    <t>b35</t>
  </si>
  <si>
    <t>Přístroje pro likvidaci odpadu</t>
  </si>
  <si>
    <t>b36</t>
  </si>
  <si>
    <t>Úložné a pracovní prostory do prostředí JIP</t>
  </si>
  <si>
    <t>b37</t>
  </si>
  <si>
    <t>c1</t>
  </si>
  <si>
    <t>Ultrazvukový přístroj pro diagnostiku a/nebo intervence</t>
  </si>
  <si>
    <t>c2</t>
  </si>
  <si>
    <t>Pojízdný RTG přístroj (i C-rameno s DSA)</t>
  </si>
  <si>
    <t>c3</t>
  </si>
  <si>
    <t>RDG skiagrafie a skiaskopie</t>
  </si>
  <si>
    <t>c4</t>
  </si>
  <si>
    <t>RDG pro angiografie</t>
  </si>
  <si>
    <t>c5</t>
  </si>
  <si>
    <t>Mamograf</t>
  </si>
  <si>
    <t>c6</t>
  </si>
  <si>
    <t>CT</t>
  </si>
  <si>
    <t>c7</t>
  </si>
  <si>
    <t>MRI</t>
  </si>
  <si>
    <t>c8</t>
  </si>
  <si>
    <t>Tlaková stříkačka na kontrast</t>
  </si>
  <si>
    <t>c9</t>
  </si>
  <si>
    <t>MR kompatibilní ventilátor, narkotizační přístroj a měření SpO2</t>
  </si>
  <si>
    <t>c10</t>
  </si>
  <si>
    <t>SPECT včetně hybridních</t>
  </si>
  <si>
    <t>c11</t>
  </si>
  <si>
    <t>PET/CT</t>
  </si>
  <si>
    <t>c12</t>
  </si>
  <si>
    <t>PET/MRI</t>
  </si>
  <si>
    <t>c13</t>
  </si>
  <si>
    <t>PACS</t>
  </si>
  <si>
    <t>d1</t>
  </si>
  <si>
    <t>Pipety</t>
  </si>
  <si>
    <t>d2</t>
  </si>
  <si>
    <t xml:space="preserve">Váhy </t>
  </si>
  <si>
    <t>d3</t>
  </si>
  <si>
    <t>Biohazard box, izolátor</t>
  </si>
  <si>
    <t>d4</t>
  </si>
  <si>
    <t>Inkubátory, Termostaty</t>
  </si>
  <si>
    <t>d5</t>
  </si>
  <si>
    <t>Sterilizátory</t>
  </si>
  <si>
    <t>d6</t>
  </si>
  <si>
    <t>Myčky</t>
  </si>
  <si>
    <t>d7</t>
  </si>
  <si>
    <t>Ledničky, mrazáky</t>
  </si>
  <si>
    <t>d8</t>
  </si>
  <si>
    <t>Mikroskop (včetně modulu pro digitální záznam a zpracování obrazu)</t>
  </si>
  <si>
    <t>d9</t>
  </si>
  <si>
    <t xml:space="preserve">Zařízení na úpravu vody </t>
  </si>
  <si>
    <t>d10</t>
  </si>
  <si>
    <t>Vodní lázeň</t>
  </si>
  <si>
    <t>d11</t>
  </si>
  <si>
    <t>Hybridizér</t>
  </si>
  <si>
    <t>d12</t>
  </si>
  <si>
    <t>Centrifuga a mikrocentrifugy</t>
  </si>
  <si>
    <t>d13</t>
  </si>
  <si>
    <t>Třepačka</t>
  </si>
  <si>
    <t>d14</t>
  </si>
  <si>
    <t>Homogenizér tkání</t>
  </si>
  <si>
    <t>d15</t>
  </si>
  <si>
    <t>Mikrotom, Zmrazovací mikrotom</t>
  </si>
  <si>
    <t>d16</t>
  </si>
  <si>
    <t>Zalévací parafinová linka na histologii</t>
  </si>
  <si>
    <t>d17</t>
  </si>
  <si>
    <t>Automat pro zpracování tkání (parafinový proces)</t>
  </si>
  <si>
    <t>d18</t>
  </si>
  <si>
    <t>Barvící a montovací automat pro zpracování histologických preparátů</t>
  </si>
  <si>
    <t>d19</t>
  </si>
  <si>
    <t>Mikroskop pro histologickou diagnostiku, včetně digitálního zobrazení</t>
  </si>
  <si>
    <t>d20</t>
  </si>
  <si>
    <t>Imunofluorescenční mikroskop pro FISH, včetně digitálního zobrazení a analytického software</t>
  </si>
  <si>
    <t>d21</t>
  </si>
  <si>
    <t xml:space="preserve">Automatický hematologický nebo imunohematologický analyzátor </t>
  </si>
  <si>
    <t>d22</t>
  </si>
  <si>
    <t xml:space="preserve">Automatický biochemický analyzátor </t>
  </si>
  <si>
    <t>d23</t>
  </si>
  <si>
    <t>Analyzátor krevních elementů</t>
  </si>
  <si>
    <t>d24</t>
  </si>
  <si>
    <t>Analyzátor krvinek</t>
  </si>
  <si>
    <t>d25</t>
  </si>
  <si>
    <t>Automatický koagulometr</t>
  </si>
  <si>
    <t>d26</t>
  </si>
  <si>
    <t xml:space="preserve">Koagulační automat </t>
  </si>
  <si>
    <t>d27</t>
  </si>
  <si>
    <t>Analyzátor KO s nátěrovým automatem</t>
  </si>
  <si>
    <t>d28</t>
  </si>
  <si>
    <t>Analyzátory krevních plynů a acidobazické rovnováhy</t>
  </si>
  <si>
    <t>d29</t>
  </si>
  <si>
    <t>d30</t>
  </si>
  <si>
    <t>ELISA analyzátor</t>
  </si>
  <si>
    <t>d31</t>
  </si>
  <si>
    <t>Flowcytometr</t>
  </si>
  <si>
    <t>d32</t>
  </si>
  <si>
    <t>Hmotnostní spektrometr LCMS</t>
  </si>
  <si>
    <t>d33</t>
  </si>
  <si>
    <t>Izolátor nukleových kyselin (automat)</t>
  </si>
  <si>
    <t>d34</t>
  </si>
  <si>
    <t>Sekvenátor pro next-generation sequencing základní</t>
  </si>
  <si>
    <t>d35</t>
  </si>
  <si>
    <t>Sekvenátor pro next-generation sequencing, velkokapacitní</t>
  </si>
  <si>
    <t>d36</t>
  </si>
  <si>
    <t>Bioanalyzér pro určení kvality DNA/RNA</t>
  </si>
  <si>
    <t>d37</t>
  </si>
  <si>
    <t>PCR</t>
  </si>
  <si>
    <t>d38</t>
  </si>
  <si>
    <t>RealTime PCR</t>
  </si>
  <si>
    <t>d39</t>
  </si>
  <si>
    <t>DroppletDigital PCR</t>
  </si>
  <si>
    <t>d40</t>
  </si>
  <si>
    <t>Cytocentrifuga (pro cytospin)</t>
  </si>
  <si>
    <t>d41</t>
  </si>
  <si>
    <t>Laminární box pro práci s nukleovými kyselinami</t>
  </si>
  <si>
    <t>d42</t>
  </si>
  <si>
    <t>Scanner pro virtuální histologické preparáty</t>
  </si>
  <si>
    <t>d43</t>
  </si>
  <si>
    <t>Software pro analýzu sekvenačních dat</t>
  </si>
  <si>
    <t>d44</t>
  </si>
  <si>
    <t>Databáze pro hodnocení a ukládání dat ze sekvestorů</t>
  </si>
  <si>
    <t>d45</t>
  </si>
  <si>
    <t>Preanalytická linka</t>
  </si>
  <si>
    <t>d46</t>
  </si>
  <si>
    <t xml:space="preserve">Molecular tumor board – softwarové nástroje </t>
  </si>
  <si>
    <t>d47</t>
  </si>
  <si>
    <t>e1</t>
  </si>
  <si>
    <t>Polohovací nemocniční i intenzivní lůžka s antidekubitní matrací vč. příslušenství (i bariatrické)</t>
  </si>
  <si>
    <t>e2</t>
  </si>
  <si>
    <t>e3</t>
  </si>
  <si>
    <t>SPO2</t>
  </si>
  <si>
    <t>e4</t>
  </si>
  <si>
    <t>Infuzní technika (infuzní pumpy, injekční dávkovače, dokovací stanice, enterální pumpy)</t>
  </si>
  <si>
    <t>e5</t>
  </si>
  <si>
    <t>e6</t>
  </si>
  <si>
    <t xml:space="preserve">Centrální monitor </t>
  </si>
  <si>
    <t>e7</t>
  </si>
  <si>
    <t>Telemetrie</t>
  </si>
  <si>
    <t>e8</t>
  </si>
  <si>
    <t>e9</t>
  </si>
  <si>
    <t>Nebulizátor</t>
  </si>
  <si>
    <t>e10</t>
  </si>
  <si>
    <t xml:space="preserve">Odsávačka </t>
  </si>
  <si>
    <t>e11</t>
  </si>
  <si>
    <t>Zvedací zařízení vč. příslušenství</t>
  </si>
  <si>
    <t>e12</t>
  </si>
  <si>
    <t>Mycí pomůcky</t>
  </si>
  <si>
    <t>e13</t>
  </si>
  <si>
    <t>Myčka podložních mís</t>
  </si>
  <si>
    <t>e14</t>
  </si>
  <si>
    <t>Sterilizátor</t>
  </si>
  <si>
    <t>e15</t>
  </si>
  <si>
    <t>e16</t>
  </si>
  <si>
    <t>e17</t>
  </si>
  <si>
    <t xml:space="preserve">Nástropní tubusy s vývody mediciálních plynů a umístění přístrojů </t>
  </si>
  <si>
    <t>e18</t>
  </si>
  <si>
    <t>e19</t>
  </si>
  <si>
    <t>e20</t>
  </si>
  <si>
    <t>Endoskopické vybavení pro flexibilní endoskopii (ERCP, fibrogastroskopie, bronchoskopie, kolonoskopie)</t>
  </si>
  <si>
    <t>e21</t>
  </si>
  <si>
    <t>Endoskopické vybavení pro rigidní endoskopii (cystoskopie, artroskopie, laparoskopie, torakoskopie)</t>
  </si>
  <si>
    <t>e22</t>
  </si>
  <si>
    <t>Multifunkční systém operačních sálů pro endoskopické operování</t>
  </si>
  <si>
    <t>e23</t>
  </si>
  <si>
    <t>Digitální RTG přístroj s C ramenem s možností DSA pro peroperační zobrazování)</t>
  </si>
  <si>
    <t>e24</t>
  </si>
  <si>
    <t>Přístrojové vybavení pro fotodiagnostiku povrchových nádorů močového měchýře</t>
  </si>
  <si>
    <t>e25</t>
  </si>
  <si>
    <t>Navigovaná bronchoskopie</t>
  </si>
  <si>
    <t>e26</t>
  </si>
  <si>
    <t>Endobronchiální ultrazvuk</t>
  </si>
  <si>
    <t>e27</t>
  </si>
  <si>
    <t>Autofluorescenční souprava s videobronchoskopem</t>
  </si>
  <si>
    <t>e28</t>
  </si>
  <si>
    <t>e29</t>
  </si>
  <si>
    <t>e30</t>
  </si>
  <si>
    <t>e31</t>
  </si>
  <si>
    <t>e32</t>
  </si>
  <si>
    <t>Invazivní hemodynamiko (Picco)hemodynamický monitor (např. Picco, LiDCO apod.)</t>
  </si>
  <si>
    <t>e33</t>
  </si>
  <si>
    <t>Hyperbarická komora</t>
  </si>
  <si>
    <t>e34</t>
  </si>
  <si>
    <t>Vybavení zákrokového sálku</t>
  </si>
  <si>
    <t>e35</t>
  </si>
  <si>
    <t>Chirurgické lasery</t>
  </si>
  <si>
    <t>e36</t>
  </si>
  <si>
    <t>Operační mikroskopy</t>
  </si>
  <si>
    <t>e37</t>
  </si>
  <si>
    <t>Rehabilitační, transportní a antidekubitální pomůcky (různé druhy)</t>
  </si>
  <si>
    <t>e38</t>
  </si>
  <si>
    <t>f1</t>
  </si>
  <si>
    <t>f2</t>
  </si>
  <si>
    <t xml:space="preserve">EKG archivační systém pro ukládání, automatické porovnávání a editaci EKG záznamů včetně propojení do datové sběrnice nemocnice </t>
  </si>
  <si>
    <t>f3</t>
  </si>
  <si>
    <t>f4</t>
  </si>
  <si>
    <t xml:space="preserve">Infuzní technika </t>
  </si>
  <si>
    <t>f5</t>
  </si>
  <si>
    <t>Monitorovací systém s možností měření invazivních tlaků</t>
  </si>
  <si>
    <t>f6</t>
  </si>
  <si>
    <t>f7</t>
  </si>
  <si>
    <t>Telemetrie (i Telemetricky monitorované lůžka)</t>
  </si>
  <si>
    <t>f8</t>
  </si>
  <si>
    <t>Centrální stanice pro monitory s přenosem monitorovaného EKG do systému holter a do archivačního systému EKG</t>
  </si>
  <si>
    <t>f9</t>
  </si>
  <si>
    <t>f10</t>
  </si>
  <si>
    <t>f11</t>
  </si>
  <si>
    <t>f12</t>
  </si>
  <si>
    <t>f13</t>
  </si>
  <si>
    <t>f14</t>
  </si>
  <si>
    <t>f15</t>
  </si>
  <si>
    <t>f16</t>
  </si>
  <si>
    <t>Echokardiografický sonograf</t>
  </si>
  <si>
    <t>f17</t>
  </si>
  <si>
    <t>Bicyklový ergometr nebo běhátko a EKG přístroj s programem pro ergometrii</t>
  </si>
  <si>
    <t>f18</t>
  </si>
  <si>
    <t>Holter EKG včetně propojení na monitory životních funkcí</t>
  </si>
  <si>
    <t>f19</t>
  </si>
  <si>
    <t>Holter krevního tlaku</t>
  </si>
  <si>
    <t>f20</t>
  </si>
  <si>
    <t>Echokardiograf - high-end třídy</t>
  </si>
  <si>
    <t>f21</t>
  </si>
  <si>
    <t>Duplexní ultrazvukový přístroj</t>
  </si>
  <si>
    <t>f22</t>
  </si>
  <si>
    <t>Intravaskulární ultrazvuk</t>
  </si>
  <si>
    <t>f23</t>
  </si>
  <si>
    <t xml:space="preserve">Bed-side echokardiograf </t>
  </si>
  <si>
    <t>f24</t>
  </si>
  <si>
    <t>Mechanická trombektomie</t>
  </si>
  <si>
    <t>f25</t>
  </si>
  <si>
    <t>f26</t>
  </si>
  <si>
    <t>Telemetricky monitorované lůžko nebo intermediální</t>
  </si>
  <si>
    <t>f27</t>
  </si>
  <si>
    <t>Intraaortální balónková kontrapulzace</t>
  </si>
  <si>
    <t>f28</t>
  </si>
  <si>
    <t>Ventilátor pro invazivní i neinvazivní UPV</t>
  </si>
  <si>
    <t>f29</t>
  </si>
  <si>
    <t>Perkutánní systém pro mechanickou podporu srdeční</t>
  </si>
  <si>
    <t>f30</t>
  </si>
  <si>
    <t>Přístroj pro hemoeliminační metody kontinuální</t>
  </si>
  <si>
    <t>f31</t>
  </si>
  <si>
    <t>Přístroj pro řízenou mírnou hypotermii</t>
  </si>
  <si>
    <t>f32</t>
  </si>
  <si>
    <t>Gamakamera SPECT</t>
  </si>
  <si>
    <t>f33</t>
  </si>
  <si>
    <t>3D mapovací systémy (CARTO III, NavX)</t>
  </si>
  <si>
    <t>f34</t>
  </si>
  <si>
    <t>Intrakardiální echokardiograf (ICE)</t>
  </si>
  <si>
    <t>f35</t>
  </si>
  <si>
    <t>RTG systém pro komplexní elektrofyziologická vyšetření</t>
  </si>
  <si>
    <t>f36</t>
  </si>
  <si>
    <t>Elektrofyziologické záznamové zařízení</t>
  </si>
  <si>
    <t>f37</t>
  </si>
  <si>
    <t>Přístroj k fyziologickému měření hemodynamické významnosti stenóz</t>
  </si>
  <si>
    <t>f38</t>
  </si>
  <si>
    <t>Ablační jednotka</t>
  </si>
  <si>
    <t>f39</t>
  </si>
  <si>
    <t>f40</t>
  </si>
  <si>
    <t>ECMO</t>
  </si>
  <si>
    <t>f41</t>
  </si>
  <si>
    <t>Chladící a ohřívací jednotka</t>
  </si>
  <si>
    <t>f42</t>
  </si>
  <si>
    <t xml:space="preserve">Anesteziologický přístroj HighEnd s monitorem životních funkcí a se systémem pro elektronické vedení záznamu o anestezii, včetně systému umožňujícího ekologické nakládání s vydechovanou směsí </t>
  </si>
  <si>
    <t>f43</t>
  </si>
  <si>
    <t>Monitorovací jednotka - operační sál</t>
  </si>
  <si>
    <t>f44</t>
  </si>
  <si>
    <t>Monitor mozkových funkcí</t>
  </si>
  <si>
    <t>f45</t>
  </si>
  <si>
    <t>Mechanická srdeční podpora dlouhodobá</t>
  </si>
  <si>
    <t>f46</t>
  </si>
  <si>
    <t>f47</t>
  </si>
  <si>
    <t xml:space="preserve">Autotransfuzní přístroj </t>
  </si>
  <si>
    <t>f48</t>
  </si>
  <si>
    <t>Měřič koagulačního času</t>
  </si>
  <si>
    <t>f49</t>
  </si>
  <si>
    <t>g1</t>
  </si>
  <si>
    <t>g2</t>
  </si>
  <si>
    <t>g3</t>
  </si>
  <si>
    <t>gč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</si>
  <si>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</si>
  <si>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</si>
  <si>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</si>
  <si>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</si>
  <si>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</si>
  <si>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</si>
  <si>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</si>
  <si>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</si>
  <si>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</si>
  <si>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</si>
  <si>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</si>
  <si>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</si>
  <si>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</si>
  <si>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</si>
  <si>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 xml:space="preserve">Plicní ventilátor </t>
  </si>
  <si>
    <t>g19</t>
  </si>
  <si>
    <t>g20</t>
  </si>
  <si>
    <t>Neivazivní ventilace</t>
  </si>
  <si>
    <t>g21</t>
  </si>
  <si>
    <t>Elektroencefalograf</t>
  </si>
  <si>
    <t>g22</t>
  </si>
  <si>
    <t>Elektromyograf</t>
  </si>
  <si>
    <t>g23</t>
  </si>
  <si>
    <t>Evokované potenciály</t>
  </si>
  <si>
    <t>g24</t>
  </si>
  <si>
    <t>Přístroje epileptické jednotky</t>
  </si>
  <si>
    <t>g25</t>
  </si>
  <si>
    <t>Přístroje spánkové laboratoře</t>
  </si>
  <si>
    <t>g26</t>
  </si>
  <si>
    <t>Vnitřní lékařství (interna) včetně Pneumologie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</si>
  <si>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</si>
  <si>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</si>
  <si>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</si>
  <si>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</si>
  <si>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</si>
  <si>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</si>
  <si>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</si>
  <si>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</si>
  <si>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</si>
  <si>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</si>
  <si>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</si>
  <si>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</si>
  <si>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</si>
  <si>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</si>
  <si>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</si>
  <si>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</si>
  <si>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</si>
  <si>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</si>
  <si>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</si>
  <si>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</si>
  <si>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</si>
  <si>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h24</t>
  </si>
  <si>
    <t>h25</t>
  </si>
  <si>
    <t>h26</t>
  </si>
  <si>
    <t>h27</t>
  </si>
  <si>
    <t>h28</t>
  </si>
  <si>
    <t>h29</t>
  </si>
  <si>
    <t>h30</t>
  </si>
  <si>
    <t>h31</t>
  </si>
  <si>
    <t>Koncentrátor kyslíku</t>
  </si>
  <si>
    <t>h32</t>
  </si>
  <si>
    <t>Spirometr</t>
  </si>
  <si>
    <t>h33</t>
  </si>
  <si>
    <t>Ergometr</t>
  </si>
  <si>
    <t>h34</t>
  </si>
  <si>
    <t>Plethysmograf</t>
  </si>
  <si>
    <t>h35</t>
  </si>
  <si>
    <t>h36</t>
  </si>
  <si>
    <t xml:space="preserve">Hygienické vany – sprchovací vozíky, sprchovací boxy, </t>
  </si>
  <si>
    <t>h37</t>
  </si>
  <si>
    <t>ch1</t>
  </si>
  <si>
    <t>ch2</t>
  </si>
  <si>
    <t>ch3</t>
  </si>
  <si>
    <t>ch4</t>
  </si>
  <si>
    <t>ch5</t>
  </si>
  <si>
    <t>ch6</t>
  </si>
  <si>
    <t>ch7</t>
  </si>
  <si>
    <t>ch8</t>
  </si>
  <si>
    <t>ch9</t>
  </si>
  <si>
    <t>ch10</t>
  </si>
  <si>
    <t>ch11</t>
  </si>
  <si>
    <t>ch12</t>
  </si>
  <si>
    <t>ch13</t>
  </si>
  <si>
    <t>Videolaryngoskop, fibroskop endoskopická sestava</t>
  </si>
  <si>
    <t>ch14</t>
  </si>
  <si>
    <t>ch15</t>
  </si>
  <si>
    <t>ch16</t>
  </si>
  <si>
    <t>ch17</t>
  </si>
  <si>
    <t>ch18</t>
  </si>
  <si>
    <t>ch19</t>
  </si>
  <si>
    <t>ch20</t>
  </si>
  <si>
    <t>Navigační systémy</t>
  </si>
  <si>
    <t>ch21</t>
  </si>
  <si>
    <t>ch22</t>
  </si>
  <si>
    <t>ch23</t>
  </si>
  <si>
    <t>ch24</t>
  </si>
  <si>
    <t>ch25</t>
  </si>
  <si>
    <t>ch26</t>
  </si>
  <si>
    <t>ch27</t>
  </si>
  <si>
    <t>ch28</t>
  </si>
  <si>
    <t>ch29</t>
  </si>
  <si>
    <t>Digitální RTG přístroj s C nebo O ramenem s možností DSA pro peroperační zobrazování)</t>
  </si>
  <si>
    <t>ch30</t>
  </si>
  <si>
    <t>ch31</t>
  </si>
  <si>
    <t>ch32</t>
  </si>
  <si>
    <t>ch33</t>
  </si>
  <si>
    <t>ch34</t>
  </si>
  <si>
    <t>Invazivní hemodynamiko (Picco)</t>
  </si>
  <si>
    <t>ch35</t>
  </si>
  <si>
    <t>ch36</t>
  </si>
  <si>
    <t>ch37</t>
  </si>
  <si>
    <t>Gynekologie včetně porodnictví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</si>
  <si>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</si>
  <si>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</si>
  <si>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</si>
  <si>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</si>
  <si>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</si>
  <si>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</si>
  <si>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</si>
  <si>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</si>
  <si>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</si>
  <si>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</si>
  <si>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</si>
  <si>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</si>
  <si>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</si>
  <si>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</si>
  <si>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</si>
  <si>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</si>
  <si>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</si>
  <si>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</si>
  <si>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Gynekologický vyšetřovací stůl</t>
  </si>
  <si>
    <t>i19</t>
  </si>
  <si>
    <t>Sedačka pro lékaře</t>
  </si>
  <si>
    <t>i20</t>
  </si>
  <si>
    <t>Kolposkop</t>
  </si>
  <si>
    <t>i21</t>
  </si>
  <si>
    <t>i22</t>
  </si>
  <si>
    <t>Kardiotokograf</t>
  </si>
  <si>
    <t>i23</t>
  </si>
  <si>
    <t>Laparoskopická věž</t>
  </si>
  <si>
    <t>i24</t>
  </si>
  <si>
    <t>Chirurgický operační laser</t>
  </si>
  <si>
    <t>i25</t>
  </si>
  <si>
    <t>Vyšetřovací světlo</t>
  </si>
  <si>
    <t>i26</t>
  </si>
  <si>
    <t>Pelvimetr</t>
  </si>
  <si>
    <t>i27</t>
  </si>
  <si>
    <t>Porodní lůžko pro porodní místo nebo jiné vhodné zařízení pro vedení fyziologického porodu</t>
  </si>
  <si>
    <t>i28</t>
  </si>
  <si>
    <t>Operační svítidlo u porodního místa</t>
  </si>
  <si>
    <t>i29</t>
  </si>
  <si>
    <t>Stolky na nástroje</t>
  </si>
  <si>
    <t>i30</t>
  </si>
  <si>
    <t xml:space="preserve">Anesteziologický přístroj  HighEnd s monitorem životních funkcí a se systémem pro elektronické vedení záznamu o anestezii, včetně systému umožňujícího ekologické nakládání s vydechovanou směsí </t>
  </si>
  <si>
    <t>i31</t>
  </si>
  <si>
    <t>i32</t>
  </si>
  <si>
    <t>Přebalovací stůl pro novorozence</t>
  </si>
  <si>
    <t>i33</t>
  </si>
  <si>
    <t>Novorozenecký box</t>
  </si>
  <si>
    <t>i34</t>
  </si>
  <si>
    <t>Vyhřívané resuscitační lůžko nebo lůžko</t>
  </si>
  <si>
    <t>i35</t>
  </si>
  <si>
    <t>Inkubátor</t>
  </si>
  <si>
    <t>i36</t>
  </si>
  <si>
    <t>Instrumentárium pro kanylaci pupečníkové žíly</t>
  </si>
  <si>
    <t>i37</t>
  </si>
  <si>
    <t>Přístroj pro resuscitaci novorozence s definovanými hodnotami inspiračních tlaků nebo novorozenecký samorozpínací vak s maskou</t>
  </si>
  <si>
    <t>i38</t>
  </si>
  <si>
    <t>Měřidlo délky a váhy novorozence</t>
  </si>
  <si>
    <t>i39</t>
  </si>
  <si>
    <t>Pomůcky pro prevenci pádu - chodítka</t>
  </si>
  <si>
    <t>i40</t>
  </si>
  <si>
    <t>j1</t>
  </si>
  <si>
    <t xml:space="preserve">Nemocniční lůžka a stolky </t>
  </si>
  <si>
    <t>j2</t>
  </si>
  <si>
    <t xml:space="preserve">Specializovaná lůžka pro prevenci pádu </t>
  </si>
  <si>
    <t>j3</t>
  </si>
  <si>
    <t>Křesla pro prevenci pádu</t>
  </si>
  <si>
    <t>j4</t>
  </si>
  <si>
    <t>j5</t>
  </si>
  <si>
    <t>Mycí pomůcky, koupací lůžko (akvarel)</t>
  </si>
  <si>
    <t>j6</t>
  </si>
  <si>
    <t>EEG</t>
  </si>
  <si>
    <t>j7</t>
  </si>
  <si>
    <t>j8</t>
  </si>
  <si>
    <t>Odsávačky</t>
  </si>
  <si>
    <t>j9</t>
  </si>
  <si>
    <t>Infuzní technika/stojany</t>
  </si>
  <si>
    <t>j10</t>
  </si>
  <si>
    <t>j11</t>
  </si>
  <si>
    <t xml:space="preserve">ECT - Elektrokonvulzivní terapie </t>
  </si>
  <si>
    <t>j12</t>
  </si>
  <si>
    <t>Systémy pro telemedicínu</t>
  </si>
  <si>
    <t>j13</t>
  </si>
  <si>
    <t>j14</t>
  </si>
  <si>
    <t>Kyslíkový generátor</t>
  </si>
  <si>
    <t>j15</t>
  </si>
  <si>
    <t>Repetitivní transkraniální stimulace</t>
  </si>
  <si>
    <t>j16</t>
  </si>
  <si>
    <t>EMG</t>
  </si>
  <si>
    <t>j17</t>
  </si>
  <si>
    <t>j18</t>
  </si>
  <si>
    <t>Systémy tísňového volání event. monitorovací systémy</t>
  </si>
  <si>
    <t>j19</t>
  </si>
  <si>
    <t>POCT přístroje (glukometry)</t>
  </si>
  <si>
    <t>j20</t>
  </si>
  <si>
    <t>j21</t>
  </si>
  <si>
    <t>Váhy a výškoměry</t>
  </si>
  <si>
    <t>k1</t>
  </si>
  <si>
    <t>Polohovací nemocniční i intenzivní lůžka pro popáleniny s antidekubitní matrací vč. příslušenství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</si>
  <si>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</si>
  <si>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</si>
  <si>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</si>
  <si>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</si>
  <si>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</si>
  <si>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</si>
  <si>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</si>
  <si>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</si>
  <si>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</si>
  <si>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</si>
  <si>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</si>
  <si>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</si>
  <si>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</si>
  <si>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Polohovací hydraulický převazový stůl</t>
  </si>
  <si>
    <t>k15</t>
  </si>
  <si>
    <t>Sprchovací křeslo nebo lůžko</t>
  </si>
  <si>
    <t>k16</t>
  </si>
  <si>
    <t>Očistná sprcha</t>
  </si>
  <si>
    <t>k17</t>
  </si>
  <si>
    <t>Elektrokoagulační přístroj</t>
  </si>
  <si>
    <t>k18</t>
  </si>
  <si>
    <t>Vyhřívací a chladící zařízení</t>
  </si>
  <si>
    <t>k19</t>
  </si>
  <si>
    <t>k20</t>
  </si>
  <si>
    <t>k21</t>
  </si>
  <si>
    <t>k22</t>
  </si>
  <si>
    <t>Chladící zařízení pro skladování a distribuci aloštěpů</t>
  </si>
  <si>
    <t>k23</t>
  </si>
  <si>
    <t>Frakční ablativní laser na léčbu jizev</t>
  </si>
  <si>
    <t>k24</t>
  </si>
  <si>
    <t>LaserDopler scan na stanovení hloubky popálenin</t>
  </si>
  <si>
    <t>k25</t>
  </si>
  <si>
    <t>Přístrojové vybavení na podtlakovou terapii</t>
  </si>
  <si>
    <t>k26</t>
  </si>
  <si>
    <t>Bariatrická lůžka s matrací</t>
  </si>
  <si>
    <t>k27</t>
  </si>
  <si>
    <t>Přístroj na měření kvality jizev</t>
  </si>
  <si>
    <t>L</t>
  </si>
  <si>
    <t>Dětské lékařství</t>
  </si>
  <si>
    <t>l1</t>
  </si>
  <si>
    <t>Polohovací nemocniční i intenzivní lůžka s antidekubitní matrací vč. příslušenství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</si>
  <si>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</si>
  <si>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</si>
  <si>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</si>
  <si>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</si>
  <si>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</si>
  <si>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</si>
  <si>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</si>
  <si>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</si>
  <si>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</si>
  <si>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</si>
  <si>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</si>
  <si>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</si>
  <si>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</si>
  <si>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</si>
  <si>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</si>
  <si>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</si>
  <si>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</si>
  <si>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</si>
  <si>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</si>
  <si>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</si>
  <si>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</si>
  <si>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r>
      <t>Anesteziologický přístroj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HighEnd s monitorem životních funkcí a se systémem pro elektronické vedení záznamu o anestezii, včetně systému umožňujícího ekologické nakládání s vydechovanou směsí </t>
    </r>
  </si>
  <si>
    <t>l23</t>
  </si>
  <si>
    <t>l24</t>
  </si>
  <si>
    <t>l25</t>
  </si>
  <si>
    <t>l26</t>
  </si>
  <si>
    <t>l27</t>
  </si>
  <si>
    <t>l28</t>
  </si>
  <si>
    <t>Laryngoskop</t>
  </si>
  <si>
    <t>l29</t>
  </si>
  <si>
    <t>l30</t>
  </si>
  <si>
    <t>l31</t>
  </si>
  <si>
    <t>l32</t>
  </si>
  <si>
    <t>13 SW a HW sloužící ke komunikaci s IZS a předávání pacientských dat se ZZS</t>
  </si>
  <si>
    <t>m1</t>
  </si>
  <si>
    <t>SW nástroje a příslušný HW pro zlepšení komunikace s IZS a předávání pacientských dat se ZZS. ( i nezávislé radiokomunikačního spojení se ZZS)</t>
  </si>
  <si>
    <t>m2</t>
  </si>
  <si>
    <t>Počítače</t>
  </si>
  <si>
    <t>m3</t>
  </si>
  <si>
    <t>Monitory (i velkoplošné do velínu)</t>
  </si>
  <si>
    <t>m4</t>
  </si>
  <si>
    <t>Modeny, switche, kabeláž a další instalace</t>
  </si>
  <si>
    <t>m5</t>
  </si>
  <si>
    <t>Komunikační SW i individuálně vyrobený</t>
  </si>
  <si>
    <t>m6</t>
  </si>
  <si>
    <t>Moduly do nemocničního informačního systému</t>
  </si>
  <si>
    <t>m7</t>
  </si>
  <si>
    <t>PDMS systém pro automatický sběr a vyhodnocení dat u lůžka na JIP a ARO a na operačním sále včetně propojeni na datovou sběrnici nemocnice</t>
  </si>
  <si>
    <t>m8</t>
  </si>
  <si>
    <t>Systém pro identifikaci pacienta u lůžka (čarový kód, RFID, BT) včetně propojení na datovou sběrnici nemocnice</t>
  </si>
  <si>
    <t>m9</t>
  </si>
  <si>
    <t>Systém pro management alarmů z přístrojů u lůžka včetně přenosu alarmů na mobilní zařízení personálu</t>
  </si>
  <si>
    <t>m10</t>
  </si>
  <si>
    <t>Mobilní heliporty</t>
  </si>
  <si>
    <t>Pořadí</t>
  </si>
  <si>
    <t>Cena do 5mil</t>
  </si>
  <si>
    <t>cena nad 5 mil</t>
  </si>
  <si>
    <t>Stav</t>
  </si>
  <si>
    <t>Již realizováno (Ano/NE)</t>
  </si>
  <si>
    <t>Rekonstrukce rozvody plynů, klimatizace, elektřina + UPS, slaboproud</t>
  </si>
  <si>
    <t>Mobiliář</t>
  </si>
  <si>
    <t>Umývarky</t>
  </si>
  <si>
    <t>Osvětlení</t>
  </si>
  <si>
    <t>Řízení sálů</t>
  </si>
  <si>
    <t>Stativ 9x</t>
  </si>
  <si>
    <t>2 400 000 stály dle minulé zakázky 4 stativy pro 2 sály</t>
  </si>
  <si>
    <t>Videokonference + operační kamenry</t>
  </si>
  <si>
    <t>Cena z 2019 v INVPL 605 500</t>
  </si>
  <si>
    <t xml:space="preserve">Překládací zařízení </t>
  </si>
  <si>
    <t>Ergonomické osvětlení</t>
  </si>
  <si>
    <t>Rozpracováno David</t>
  </si>
  <si>
    <t>existuje VZ</t>
  </si>
  <si>
    <t>Ohřev pacientů</t>
  </si>
  <si>
    <t>Byly i za 800 000, 12 kusů</t>
  </si>
  <si>
    <t>Perioperační UZV</t>
  </si>
  <si>
    <t>Endoskopická věž 2x</t>
  </si>
  <si>
    <t>Traumatologická věž 2x</t>
  </si>
  <si>
    <t>Elektrokoagulace 3x</t>
  </si>
  <si>
    <t xml:space="preserve">Argon </t>
  </si>
  <si>
    <t>v INVPL</t>
  </si>
  <si>
    <t>Odvod zplodin 10x</t>
  </si>
  <si>
    <t>2016 stálo 50tis, INVPL 363 000</t>
  </si>
  <si>
    <t>počet??</t>
  </si>
  <si>
    <t>Mimotělní oběh 2krát</t>
  </si>
  <si>
    <t>Schválen PK</t>
  </si>
  <si>
    <t>ANO</t>
  </si>
  <si>
    <t>VIDEOTECHNIKA, torakoskopická</t>
  </si>
  <si>
    <t>Oxygenace</t>
  </si>
  <si>
    <t xml:space="preserve">Přístroj pro on-line měření oxygenace tkání na principu mikrodialýzy (G26Moberg ICM) </t>
  </si>
  <si>
    <t>UZV</t>
  </si>
  <si>
    <t>Rozpracováno KubaK</t>
  </si>
  <si>
    <t>INVPL2020</t>
  </si>
  <si>
    <t>Operační exoskop</t>
  </si>
  <si>
    <t>Endoskopická věž NBI</t>
  </si>
  <si>
    <t>Ušní frézka</t>
  </si>
  <si>
    <t>Perioperační CT</t>
  </si>
  <si>
    <t>Robotickí rameno</t>
  </si>
  <si>
    <t>Neuromonitor</t>
  </si>
  <si>
    <t>Operační stůl, křeslo</t>
  </si>
  <si>
    <t xml:space="preserve">Instrumentárium </t>
  </si>
  <si>
    <t>COSS ARO</t>
  </si>
  <si>
    <t>Anestezei 3x</t>
  </si>
  <si>
    <t>INVPL 2021</t>
  </si>
  <si>
    <t>ARO</t>
  </si>
  <si>
    <t>Stativy</t>
  </si>
  <si>
    <t>600000 jeden stativ</t>
  </si>
  <si>
    <t>Rozvody</t>
  </si>
  <si>
    <t>komunikace</t>
  </si>
  <si>
    <t>Obnovení lůžkového fondu</t>
  </si>
  <si>
    <t>Monitor hemodynamiky</t>
  </si>
  <si>
    <t>transporní ilozační box</t>
  </si>
  <si>
    <t>SIMECE</t>
  </si>
  <si>
    <t>simulační panák</t>
  </si>
  <si>
    <t>sinulátor</t>
  </si>
  <si>
    <t>monitorace pacientl obnova centrální monitorů, databázových serverů, alarmy na PDA RACKY</t>
  </si>
  <si>
    <t>Monitory VF</t>
  </si>
  <si>
    <t>Sprchovací lůžko</t>
  </si>
  <si>
    <t>CELKEM:</t>
  </si>
  <si>
    <t>ultrazvuk</t>
  </si>
  <si>
    <t>Střední</t>
  </si>
  <si>
    <t xml:space="preserve">Uplatnit v React ANO/NE </t>
  </si>
  <si>
    <t>Technické specifikace a marketingový průzkum zpracovává klinika ANO/NE</t>
  </si>
  <si>
    <t>poznámky</t>
  </si>
  <si>
    <t>Jedná se o stejný přístroj jako o dva řádky níže</t>
  </si>
  <si>
    <t>Endoskopická věž s 4k rozlišením včetně ICG</t>
  </si>
  <si>
    <t>doplněn požadavek na 4k a ICG</t>
  </si>
  <si>
    <t>Peroperační flowmetr k měření průtoku cévami (mikro cévy i krkavice) (ch27)</t>
  </si>
  <si>
    <t>doplněna kategorie ch27</t>
  </si>
  <si>
    <t>Svorka s adaptéry pro dětské pacienty (ch23)</t>
  </si>
  <si>
    <t>doplněna kategorie ch23 - jedná se o příslušenství k operčnímu stolu</t>
  </si>
  <si>
    <t>Ultrazvukový aspirátor CUSA Clarity (ch35)</t>
  </si>
  <si>
    <t xml:space="preserve">doplněna kategorie ch35 (Elektrochirurgický generátor), žádná jiná vhodnější v seznamu doporučených přístrojů není </t>
  </si>
  <si>
    <t>nově přidané položky, ceny zatím orientační</t>
  </si>
  <si>
    <t>Zvýšen počet kusů</t>
  </si>
  <si>
    <t>108 900 Kč / 1ks</t>
  </si>
  <si>
    <t>již se soutěží</t>
  </si>
  <si>
    <t>Elektromagnetické rozšíření pro stávající neuronavigaci S8 (ch20)</t>
  </si>
  <si>
    <t>Navigované instrumentarium pro kraniální a spinální výkony (ch26)</t>
  </si>
  <si>
    <t>Operační stůl karbonový (ch23)</t>
  </si>
  <si>
    <t>softwarový upgrade s hardwarovým doplnění kapnometrie a SpO2, High flow oxygen therapy, Intellicuff</t>
  </si>
  <si>
    <t>Highflow kysliková terapie ERVO</t>
  </si>
  <si>
    <t>cca 50 000 Kč / ks</t>
  </si>
  <si>
    <t>Videolaryngoskop (ch13)</t>
  </si>
  <si>
    <t>Bipolární elektrokoagulace na JIP (ch35)</t>
  </si>
  <si>
    <t>Upgrade ventilátorů Hamilton G5 o INTELLiVENT®-ASV (ch11)</t>
  </si>
  <si>
    <t>350 000 Kč / 1ks (při 9ks 20% sleva)</t>
  </si>
  <si>
    <t>Operační laser (thuliumový)</t>
  </si>
  <si>
    <t>Endoskop na operace nádorů v mozkových komorách</t>
  </si>
  <si>
    <t>Navigovaná vrtačka k navigaci Medtronic</t>
  </si>
  <si>
    <t>provedeno</t>
  </si>
  <si>
    <t>NE</t>
  </si>
  <si>
    <t>nově přidané položky</t>
  </si>
  <si>
    <t>Plasma blade (plasmový nůž) (ch35)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</si>
</sst>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1"/>
      <charset val="238"/>
      <scheme val="minor"/>
    </font>
    <font>
      <strike/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trike/>
      <sz val="11"/>
      <color rgb="FF0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3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vertical="top"/>
    </xf>
    <xf numFmtId="1" fontId="2" fillId="0" borderId="1" xfId="0" applyNumberFormat="1" applyFont="1" applyFill="1" applyBorder="1" applyAlignment="1">
      <alignment horizontal="right" vertical="top"/>
    </xf>
    <xf numFmtId="1" fontId="2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right" vertical="top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Font="1"/>
    <xf numFmtId="0" fontId="5" fillId="0" borderId="0" xfId="0" applyFont="1"/>
    <xf numFmtId="0" fontId="1" fillId="4" borderId="0" xfId="0" applyFont="1" applyFill="1" applyBorder="1"/>
    <xf numFmtId="0" fontId="0" fillId="4" borderId="9" xfId="0" applyFont="1" applyFill="1" applyBorder="1" applyAlignment="1">
      <alignment horizontal="left"/>
    </xf>
    <xf numFmtId="0" fontId="6" fillId="4" borderId="10" xfId="0" applyFont="1" applyFill="1" applyBorder="1" applyAlignment="1"/>
    <xf numFmtId="0" fontId="0" fillId="4" borderId="11" xfId="0" applyFont="1" applyFill="1" applyBorder="1" applyAlignment="1">
      <alignment horizontal="left"/>
    </xf>
    <xf numFmtId="0" fontId="0" fillId="4" borderId="12" xfId="0" applyFont="1" applyFill="1" applyBorder="1" applyAlignment="1"/>
    <xf numFmtId="0" fontId="6" fillId="4" borderId="12" xfId="0" applyFont="1" applyFill="1" applyBorder="1" applyAlignment="1"/>
    <xf numFmtId="0" fontId="0" fillId="4" borderId="0" xfId="0" applyFill="1"/>
    <xf numFmtId="0" fontId="0" fillId="4" borderId="13" xfId="0" applyFont="1" applyFill="1" applyBorder="1" applyAlignment="1">
      <alignment horizontal="left"/>
    </xf>
    <xf numFmtId="0" fontId="0" fillId="4" borderId="14" xfId="0" applyFont="1" applyFill="1" applyBorder="1" applyAlignment="1"/>
    <xf numFmtId="0" fontId="0" fillId="0" borderId="0" xfId="0" applyFont="1" applyBorder="1" applyAlignment="1">
      <alignment horizontal="left"/>
    </xf>
    <xf numFmtId="0" fontId="0" fillId="10" borderId="0" xfId="0" applyFont="1" applyFill="1" applyBorder="1" applyAlignment="1"/>
    <xf numFmtId="0" fontId="0" fillId="4" borderId="15" xfId="0" applyFont="1" applyFill="1" applyBorder="1" applyAlignment="1">
      <alignment horizontal="left"/>
    </xf>
    <xf numFmtId="0" fontId="0" fillId="4" borderId="16" xfId="0" applyFont="1" applyFill="1" applyBorder="1" applyAlignment="1"/>
    <xf numFmtId="0" fontId="0" fillId="4" borderId="12" xfId="0" applyFont="1" applyFill="1" applyBorder="1"/>
    <xf numFmtId="0" fontId="0" fillId="4" borderId="14" xfId="0" applyFont="1" applyFill="1" applyBorder="1"/>
    <xf numFmtId="0" fontId="1" fillId="8" borderId="7" xfId="0" applyFont="1" applyFill="1" applyBorder="1" applyAlignment="1">
      <alignment horizontal="left" vertical="center"/>
    </xf>
    <xf numFmtId="0" fontId="7" fillId="8" borderId="8" xfId="0" applyFont="1" applyFill="1" applyBorder="1" applyAlignment="1">
      <alignment vertical="center"/>
    </xf>
    <xf numFmtId="0" fontId="0" fillId="0" borderId="9" xfId="0" applyFont="1" applyBorder="1"/>
    <xf numFmtId="0" fontId="8" fillId="4" borderId="10" xfId="0" applyFont="1" applyFill="1" applyBorder="1" applyAlignment="1">
      <alignment vertical="center"/>
    </xf>
    <xf numFmtId="0" fontId="0" fillId="0" borderId="11" xfId="0" applyFont="1" applyBorder="1"/>
    <xf numFmtId="0" fontId="8" fillId="4" borderId="12" xfId="0" applyFont="1" applyFill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0" fillId="0" borderId="15" xfId="0" applyFont="1" applyBorder="1"/>
    <xf numFmtId="0" fontId="6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0" fontId="0" fillId="0" borderId="15" xfId="0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0" fillId="0" borderId="12" xfId="0" applyFont="1" applyBorder="1"/>
    <xf numFmtId="0" fontId="6" fillId="0" borderId="12" xfId="0" applyFont="1" applyBorder="1" applyAlignment="1">
      <alignment vertical="center"/>
    </xf>
    <xf numFmtId="0" fontId="6" fillId="0" borderId="12" xfId="0" applyFont="1" applyBorder="1" applyAlignment="1"/>
    <xf numFmtId="0" fontId="6" fillId="0" borderId="12" xfId="0" applyFont="1" applyBorder="1"/>
    <xf numFmtId="0" fontId="0" fillId="0" borderId="13" xfId="0" applyFont="1" applyBorder="1"/>
    <xf numFmtId="0" fontId="0" fillId="0" borderId="18" xfId="0" applyFont="1" applyBorder="1" applyAlignment="1">
      <alignment vertical="center"/>
    </xf>
    <xf numFmtId="0" fontId="1" fillId="8" borderId="7" xfId="0" applyFont="1" applyFill="1" applyBorder="1"/>
    <xf numFmtId="0" fontId="4" fillId="8" borderId="8" xfId="0" applyFont="1" applyFill="1" applyBorder="1"/>
    <xf numFmtId="0" fontId="0" fillId="0" borderId="1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0" fillId="0" borderId="14" xfId="0" applyFont="1" applyBorder="1" applyAlignment="1">
      <alignment vertical="center"/>
    </xf>
    <xf numFmtId="0" fontId="1" fillId="8" borderId="19" xfId="0" applyFont="1" applyFill="1" applyBorder="1"/>
    <xf numFmtId="0" fontId="1" fillId="8" borderId="20" xfId="0" applyFont="1" applyFill="1" applyBorder="1"/>
    <xf numFmtId="0" fontId="0" fillId="0" borderId="9" xfId="0" applyFont="1" applyFill="1" applyBorder="1"/>
    <xf numFmtId="0" fontId="0" fillId="0" borderId="10" xfId="0" applyBorder="1"/>
    <xf numFmtId="0" fontId="0" fillId="0" borderId="11" xfId="0" applyFont="1" applyFill="1" applyBorder="1"/>
    <xf numFmtId="0" fontId="0" fillId="0" borderId="12" xfId="0" applyBorder="1"/>
    <xf numFmtId="0" fontId="0" fillId="0" borderId="13" xfId="0" applyFont="1" applyFill="1" applyBorder="1"/>
    <xf numFmtId="0" fontId="0" fillId="0" borderId="14" xfId="0" applyBorder="1"/>
    <xf numFmtId="0" fontId="1" fillId="8" borderId="8" xfId="0" applyFont="1" applyFill="1" applyBorder="1"/>
    <xf numFmtId="0" fontId="0" fillId="0" borderId="14" xfId="0" applyFont="1" applyBorder="1"/>
    <xf numFmtId="0" fontId="1" fillId="8" borderId="21" xfId="0" applyFont="1" applyFill="1" applyBorder="1"/>
    <xf numFmtId="0" fontId="1" fillId="8" borderId="22" xfId="0" applyFont="1" applyFill="1" applyBorder="1"/>
    <xf numFmtId="0" fontId="0" fillId="0" borderId="11" xfId="0" applyFont="1" applyFill="1" applyBorder="1" applyAlignment="1">
      <alignment horizontal="left" vertical="center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Font="1" applyFill="1" applyBorder="1" applyAlignment="1">
      <alignment vertical="center"/>
    </xf>
    <xf numFmtId="0" fontId="6" fillId="0" borderId="12" xfId="0" applyFont="1" applyBorder="1" applyAlignment="1">
      <alignment wrapText="1"/>
    </xf>
    <xf numFmtId="0" fontId="0" fillId="4" borderId="12" xfId="0" applyFill="1" applyBorder="1"/>
    <xf numFmtId="0" fontId="0" fillId="0" borderId="15" xfId="0" applyFont="1" applyFill="1" applyBorder="1"/>
    <xf numFmtId="0" fontId="0" fillId="0" borderId="16" xfId="0" applyBorder="1"/>
    <xf numFmtId="0" fontId="0" fillId="0" borderId="23" xfId="0" applyFont="1" applyFill="1" applyBorder="1"/>
    <xf numFmtId="0" fontId="0" fillId="0" borderId="17" xfId="0" applyBorder="1"/>
    <xf numFmtId="0" fontId="1" fillId="8" borderId="3" xfId="0" applyFont="1" applyFill="1" applyBorder="1"/>
    <xf numFmtId="0" fontId="1" fillId="8" borderId="4" xfId="0" applyFont="1" applyFill="1" applyBorder="1"/>
    <xf numFmtId="0" fontId="0" fillId="0" borderId="22" xfId="0" applyBorder="1"/>
    <xf numFmtId="0" fontId="0" fillId="0" borderId="12" xfId="0" applyFont="1" applyFill="1" applyBorder="1" applyAlignment="1">
      <alignment vertical="center"/>
    </xf>
    <xf numFmtId="0" fontId="6" fillId="0" borderId="17" xfId="0" applyFont="1" applyBorder="1"/>
    <xf numFmtId="0" fontId="6" fillId="0" borderId="14" xfId="0" applyFont="1" applyBorder="1" applyAlignment="1">
      <alignment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6" fillId="0" borderId="17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9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6" fillId="4" borderId="12" xfId="0" applyFont="1" applyFill="1" applyBorder="1" applyAlignment="1">
      <alignment vertical="center"/>
    </xf>
    <xf numFmtId="0" fontId="0" fillId="4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left" vertical="center"/>
    </xf>
    <xf numFmtId="0" fontId="0" fillId="4" borderId="14" xfId="0" applyFont="1" applyFill="1" applyBorder="1" applyAlignment="1">
      <alignment vertical="center"/>
    </xf>
    <xf numFmtId="0" fontId="6" fillId="4" borderId="12" xfId="0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0" xfId="0" applyBorder="1" applyAlignment="1">
      <alignment wrapText="1"/>
    </xf>
    <xf numFmtId="164" fontId="5" fillId="0" borderId="0" xfId="0" applyNumberFormat="1" applyFont="1" applyFill="1"/>
    <xf numFmtId="0" fontId="5" fillId="0" borderId="0" xfId="0" applyFont="1" applyFill="1" applyAlignment="1">
      <alignment wrapText="1"/>
    </xf>
    <xf numFmtId="0" fontId="5" fillId="0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Fill="1" applyBorder="1"/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wrapText="1"/>
    </xf>
    <xf numFmtId="164" fontId="0" fillId="11" borderId="1" xfId="0" applyNumberFormat="1" applyFill="1" applyBorder="1" applyAlignment="1">
      <alignment wrapText="1"/>
    </xf>
    <xf numFmtId="0" fontId="0" fillId="11" borderId="2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164" fontId="0" fillId="0" borderId="0" xfId="0" applyNumberFormat="1" applyBorder="1" applyAlignment="1">
      <alignment wrapText="1"/>
    </xf>
    <xf numFmtId="0" fontId="0" fillId="0" borderId="0" xfId="0" applyAlignment="1">
      <alignment horizontal="left" wrapText="1" indent="5"/>
    </xf>
    <xf numFmtId="164" fontId="0" fillId="0" borderId="1" xfId="0" applyNumberFormat="1" applyFont="1" applyFill="1" applyBorder="1" applyAlignment="1">
      <alignment horizontal="right" vertical="top" wrapText="1"/>
    </xf>
    <xf numFmtId="164" fontId="0" fillId="0" borderId="1" xfId="0" applyNumberFormat="1" applyFill="1" applyBorder="1" applyAlignment="1">
      <alignment horizontal="right" vertical="top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Border="1"/>
    <xf numFmtId="164" fontId="1" fillId="0" borderId="2" xfId="0" applyNumberFormat="1" applyFont="1" applyBorder="1"/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 wrapText="1"/>
    </xf>
    <xf numFmtId="0" fontId="1" fillId="0" borderId="0" xfId="0" applyFont="1" applyAlignment="1">
      <alignment wrapText="1"/>
    </xf>
    <xf numFmtId="0" fontId="0" fillId="0" borderId="1" xfId="0" applyFont="1" applyBorder="1"/>
    <xf numFmtId="0" fontId="1" fillId="0" borderId="0" xfId="0" applyFont="1" applyFill="1" applyAlignment="1">
      <alignment wrapText="1"/>
    </xf>
    <xf numFmtId="164" fontId="1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3" fillId="0" borderId="1" xfId="0" applyFont="1" applyFill="1" applyBorder="1" applyAlignment="1">
      <alignment vertical="top"/>
    </xf>
    <xf numFmtId="0" fontId="13" fillId="5" borderId="1" xfId="0" applyFont="1" applyFill="1" applyBorder="1" applyAlignment="1">
      <alignment vertical="top"/>
    </xf>
    <xf numFmtId="1" fontId="13" fillId="0" borderId="1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0" xfId="0" applyFont="1" applyFill="1"/>
    <xf numFmtId="0" fontId="0" fillId="2" borderId="1" xfId="0" applyFont="1" applyFill="1" applyBorder="1" applyAlignment="1">
      <alignment vertical="top" wrapText="1"/>
    </xf>
    <xf numFmtId="164" fontId="0" fillId="6" borderId="1" xfId="0" applyNumberFormat="1" applyFont="1" applyFill="1" applyBorder="1" applyAlignment="1">
      <alignment horizontal="right" vertical="top"/>
    </xf>
    <xf numFmtId="49" fontId="14" fillId="2" borderId="1" xfId="0" applyNumberFormat="1" applyFont="1" applyFill="1" applyBorder="1" applyAlignment="1">
      <alignment vertical="top"/>
    </xf>
    <xf numFmtId="0" fontId="14" fillId="2" borderId="1" xfId="0" applyFont="1" applyFill="1" applyBorder="1" applyAlignment="1">
      <alignment vertical="top"/>
    </xf>
    <xf numFmtId="0" fontId="14" fillId="0" borderId="1" xfId="0" applyFont="1" applyFill="1" applyBorder="1" applyAlignment="1">
      <alignment vertical="top"/>
    </xf>
    <xf numFmtId="1" fontId="14" fillId="0" borderId="1" xfId="0" applyNumberFormat="1" applyFont="1" applyFill="1" applyBorder="1" applyAlignment="1">
      <alignment horizontal="right" vertical="top"/>
    </xf>
    <xf numFmtId="164" fontId="12" fillId="0" borderId="1" xfId="0" applyNumberFormat="1" applyFont="1" applyFill="1" applyBorder="1" applyAlignment="1">
      <alignment horizontal="right" vertical="top"/>
    </xf>
    <xf numFmtId="0" fontId="5" fillId="9" borderId="0" xfId="0" applyFont="1" applyFill="1"/>
    <xf numFmtId="0" fontId="0" fillId="9" borderId="1" xfId="0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horizontal="right" vertical="top"/>
    </xf>
    <xf numFmtId="0" fontId="0" fillId="2" borderId="1" xfId="0" applyFill="1" applyBorder="1" applyAlignment="1">
      <alignment vertical="top" wrapText="1"/>
    </xf>
    <xf numFmtId="0" fontId="0" fillId="0" borderId="1" xfId="0" applyBorder="1"/>
    <xf numFmtId="0" fontId="0" fillId="0" borderId="24" xfId="0" applyFill="1" applyBorder="1"/>
    <xf numFmtId="0" fontId="1" fillId="8" borderId="3" xfId="0" applyFont="1" applyFill="1" applyBorder="1" applyAlignment="1">
      <alignment horizontal="left"/>
    </xf>
    <xf numFmtId="0" fontId="1" fillId="8" borderId="4" xfId="0" applyFont="1" applyFill="1" applyBorder="1" applyAlignment="1">
      <alignment horizontal="left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left" vertical="center" wrapText="1"/>
    </xf>
    <xf numFmtId="0" fontId="1" fillId="8" borderId="4" xfId="0" applyFont="1" applyFill="1" applyBorder="1" applyAlignment="1">
      <alignment horizontal="left" vertical="center" wrapText="1"/>
    </xf>
    <xf numFmtId="0" fontId="1" fillId="9" borderId="5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left"/>
    </xf>
    <xf numFmtId="0" fontId="1" fillId="8" borderId="8" xfId="0" applyFont="1" applyFill="1" applyBorder="1" applyAlignment="1">
      <alignment horizontal="left"/>
    </xf>
    <xf numFmtId="0" fontId="0" fillId="0" borderId="24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zoomScale="119" zoomScaleNormal="90" workbookViewId="0">
      <selection activeCell="E35" sqref="E35"/>
    </sheetView>
  </sheetViews>
  <sheetFormatPr defaultColWidth="8.85546875" defaultRowHeight="15.75" x14ac:dyDescent="0.25"/>
  <cols>
    <col min="1" max="1" width="9.85546875" style="100" bestFit="1" customWidth="1"/>
    <col min="2" max="2" width="95.7109375" style="10" bestFit="1" customWidth="1"/>
    <col min="3" max="3" width="6" style="100" bestFit="1" customWidth="1"/>
    <col min="4" max="4" width="38.42578125" style="99" bestFit="1" customWidth="1"/>
    <col min="5" max="5" width="35.140625" style="98" bestFit="1" customWidth="1"/>
    <col min="6" max="6" width="14.28515625" customWidth="1"/>
    <col min="7" max="7" width="46.85546875" customWidth="1"/>
    <col min="8" max="8" width="91.140625" bestFit="1" customWidth="1"/>
  </cols>
  <sheetData>
    <row r="1" spans="1:8" s="125" customFormat="1" ht="53.25" customHeight="1" x14ac:dyDescent="0.25">
      <c r="A1" s="127" t="s">
        <v>44</v>
      </c>
      <c r="B1" s="125" t="s">
        <v>43</v>
      </c>
      <c r="C1" s="127" t="s">
        <v>45</v>
      </c>
      <c r="D1" s="127" t="s">
        <v>46</v>
      </c>
      <c r="E1" s="128" t="s">
        <v>47</v>
      </c>
      <c r="F1" s="129" t="s">
        <v>863</v>
      </c>
      <c r="G1" s="125" t="s">
        <v>864</v>
      </c>
      <c r="H1" s="125" t="s">
        <v>865</v>
      </c>
    </row>
    <row r="2" spans="1:8" ht="15" x14ac:dyDescent="0.25">
      <c r="A2" s="130" t="s">
        <v>16</v>
      </c>
      <c r="B2" s="131" t="s">
        <v>17</v>
      </c>
      <c r="C2" s="132">
        <v>1</v>
      </c>
      <c r="D2" s="130" t="s">
        <v>18</v>
      </c>
      <c r="E2" s="133">
        <v>2600000</v>
      </c>
      <c r="F2" s="146" t="s">
        <v>828</v>
      </c>
      <c r="G2" s="146" t="s">
        <v>892</v>
      </c>
    </row>
    <row r="3" spans="1:8" ht="15" x14ac:dyDescent="0.25">
      <c r="A3" s="130" t="s">
        <v>19</v>
      </c>
      <c r="B3" s="131" t="s">
        <v>20</v>
      </c>
      <c r="C3" s="132">
        <v>1</v>
      </c>
      <c r="D3" s="130" t="s">
        <v>18</v>
      </c>
      <c r="E3" s="136">
        <v>10000000</v>
      </c>
      <c r="F3" s="146" t="s">
        <v>828</v>
      </c>
      <c r="G3" s="146" t="s">
        <v>892</v>
      </c>
    </row>
    <row r="4" spans="1:8" ht="15" x14ac:dyDescent="0.25">
      <c r="A4" s="139" t="s">
        <v>21</v>
      </c>
      <c r="B4" s="138" t="s">
        <v>22</v>
      </c>
      <c r="C4" s="140">
        <v>1</v>
      </c>
      <c r="D4" s="139" t="s">
        <v>18</v>
      </c>
      <c r="E4" s="141">
        <v>496100</v>
      </c>
      <c r="F4" s="126"/>
      <c r="G4" s="126"/>
    </row>
    <row r="5" spans="1:8" ht="15" x14ac:dyDescent="0.25">
      <c r="A5" s="130" t="s">
        <v>23</v>
      </c>
      <c r="B5" s="131" t="s">
        <v>24</v>
      </c>
      <c r="C5" s="132">
        <v>1</v>
      </c>
      <c r="D5" s="130" t="s">
        <v>25</v>
      </c>
      <c r="E5" s="133">
        <v>896610</v>
      </c>
      <c r="F5" s="146" t="s">
        <v>828</v>
      </c>
      <c r="G5" s="146" t="s">
        <v>892</v>
      </c>
    </row>
    <row r="6" spans="1:8" ht="15" x14ac:dyDescent="0.25">
      <c r="A6" s="139" t="s">
        <v>26</v>
      </c>
      <c r="B6" s="137" t="s">
        <v>27</v>
      </c>
      <c r="C6" s="140">
        <v>1</v>
      </c>
      <c r="D6" s="139" t="s">
        <v>25</v>
      </c>
      <c r="E6" s="141">
        <v>4235000</v>
      </c>
      <c r="F6" s="126"/>
      <c r="G6" s="126"/>
      <c r="H6" t="s">
        <v>866</v>
      </c>
    </row>
    <row r="7" spans="1:8" ht="15" x14ac:dyDescent="0.25">
      <c r="A7" s="134"/>
      <c r="B7" s="135" t="s">
        <v>28</v>
      </c>
      <c r="C7" s="5">
        <v>9</v>
      </c>
      <c r="D7" s="7" t="s">
        <v>29</v>
      </c>
      <c r="E7" s="133">
        <v>5445000</v>
      </c>
      <c r="F7" s="146" t="s">
        <v>828</v>
      </c>
      <c r="G7" s="146" t="s">
        <v>893</v>
      </c>
    </row>
    <row r="8" spans="1:8" ht="15" x14ac:dyDescent="0.25">
      <c r="A8" s="134"/>
      <c r="B8" s="135" t="s">
        <v>30</v>
      </c>
      <c r="C8" s="5">
        <v>1</v>
      </c>
      <c r="D8" s="7" t="s">
        <v>29</v>
      </c>
      <c r="E8" s="133">
        <v>4235000</v>
      </c>
      <c r="F8" s="146" t="s">
        <v>828</v>
      </c>
      <c r="G8" s="146" t="s">
        <v>893</v>
      </c>
      <c r="H8" t="s">
        <v>878</v>
      </c>
    </row>
    <row r="9" spans="1:8" ht="15" x14ac:dyDescent="0.25">
      <c r="A9" s="134"/>
      <c r="B9" s="143" t="s">
        <v>867</v>
      </c>
      <c r="C9" s="5">
        <v>1</v>
      </c>
      <c r="D9" s="7" t="s">
        <v>29</v>
      </c>
      <c r="E9" s="133">
        <v>2420000</v>
      </c>
      <c r="F9" s="146" t="s">
        <v>828</v>
      </c>
      <c r="G9" s="146" t="s">
        <v>828</v>
      </c>
      <c r="H9" t="s">
        <v>868</v>
      </c>
    </row>
    <row r="10" spans="1:8" ht="15" x14ac:dyDescent="0.25">
      <c r="A10" s="134"/>
      <c r="B10" s="135" t="s">
        <v>32</v>
      </c>
      <c r="C10" s="5">
        <v>1</v>
      </c>
      <c r="D10" s="7" t="s">
        <v>29</v>
      </c>
      <c r="E10" s="133">
        <v>1452000</v>
      </c>
      <c r="F10" s="146" t="s">
        <v>828</v>
      </c>
      <c r="G10" s="146" t="s">
        <v>828</v>
      </c>
    </row>
    <row r="11" spans="1:8" ht="15" x14ac:dyDescent="0.25">
      <c r="A11" s="134"/>
      <c r="B11" s="143" t="s">
        <v>869</v>
      </c>
      <c r="C11" s="5">
        <v>1</v>
      </c>
      <c r="D11" s="7" t="s">
        <v>29</v>
      </c>
      <c r="E11" s="133">
        <v>484000</v>
      </c>
      <c r="F11" s="146" t="s">
        <v>828</v>
      </c>
      <c r="G11" s="146" t="s">
        <v>893</v>
      </c>
      <c r="H11" t="s">
        <v>870</v>
      </c>
    </row>
    <row r="12" spans="1:8" ht="15" x14ac:dyDescent="0.25">
      <c r="A12" s="134"/>
      <c r="B12" s="135" t="s">
        <v>33</v>
      </c>
      <c r="C12" s="5">
        <v>5</v>
      </c>
      <c r="D12" s="7" t="s">
        <v>29</v>
      </c>
      <c r="E12" s="133">
        <v>302500</v>
      </c>
      <c r="F12" s="146" t="s">
        <v>828</v>
      </c>
      <c r="G12" s="146" t="s">
        <v>893</v>
      </c>
    </row>
    <row r="13" spans="1:8" ht="15" x14ac:dyDescent="0.25">
      <c r="A13" s="134"/>
      <c r="B13" s="135" t="s">
        <v>34</v>
      </c>
      <c r="C13" s="5">
        <v>1</v>
      </c>
      <c r="D13" s="7" t="s">
        <v>29</v>
      </c>
      <c r="E13" s="136">
        <v>9680000</v>
      </c>
      <c r="F13" s="146" t="s">
        <v>828</v>
      </c>
      <c r="G13" s="146" t="s">
        <v>828</v>
      </c>
    </row>
    <row r="14" spans="1:8" ht="15" x14ac:dyDescent="0.25">
      <c r="A14" s="134"/>
      <c r="B14" s="143" t="s">
        <v>871</v>
      </c>
      <c r="C14" s="5">
        <v>1</v>
      </c>
      <c r="D14" s="7" t="s">
        <v>29</v>
      </c>
      <c r="E14" s="133">
        <v>484000</v>
      </c>
      <c r="F14" s="146" t="s">
        <v>828</v>
      </c>
      <c r="G14" s="146" t="s">
        <v>828</v>
      </c>
      <c r="H14" t="s">
        <v>872</v>
      </c>
    </row>
    <row r="15" spans="1:8" ht="15" x14ac:dyDescent="0.25">
      <c r="A15" s="134"/>
      <c r="B15" s="145" t="s">
        <v>890</v>
      </c>
      <c r="C15" s="5">
        <v>1</v>
      </c>
      <c r="D15" s="7" t="s">
        <v>29</v>
      </c>
      <c r="E15" s="133">
        <v>133100</v>
      </c>
      <c r="F15" s="126" t="s">
        <v>828</v>
      </c>
      <c r="G15" s="146" t="s">
        <v>828</v>
      </c>
    </row>
    <row r="16" spans="1:8" ht="15" x14ac:dyDescent="0.25">
      <c r="A16" s="134"/>
      <c r="B16" s="135" t="s">
        <v>1</v>
      </c>
      <c r="C16" s="5">
        <v>1</v>
      </c>
      <c r="D16" s="7" t="s">
        <v>29</v>
      </c>
      <c r="E16" s="133">
        <v>181500</v>
      </c>
      <c r="F16" s="126" t="s">
        <v>828</v>
      </c>
      <c r="G16" s="146" t="s">
        <v>893</v>
      </c>
    </row>
    <row r="17" spans="1:8" ht="15" x14ac:dyDescent="0.25">
      <c r="A17" s="134"/>
      <c r="B17" s="143" t="s">
        <v>873</v>
      </c>
      <c r="C17" s="5">
        <v>1</v>
      </c>
      <c r="D17" s="7" t="s">
        <v>29</v>
      </c>
      <c r="E17" s="133">
        <v>2420000</v>
      </c>
      <c r="F17" s="126" t="s">
        <v>828</v>
      </c>
      <c r="G17" s="146" t="s">
        <v>828</v>
      </c>
      <c r="H17" t="s">
        <v>874</v>
      </c>
    </row>
    <row r="18" spans="1:8" ht="15" x14ac:dyDescent="0.25">
      <c r="A18" s="134"/>
      <c r="B18" s="145" t="s">
        <v>889</v>
      </c>
      <c r="C18" s="5">
        <v>1</v>
      </c>
      <c r="D18" s="7" t="s">
        <v>29</v>
      </c>
      <c r="E18" s="133">
        <v>1694000</v>
      </c>
      <c r="F18" s="126" t="s">
        <v>828</v>
      </c>
      <c r="G18" s="146" t="s">
        <v>828</v>
      </c>
    </row>
    <row r="19" spans="1:8" ht="15" x14ac:dyDescent="0.25">
      <c r="A19" s="134"/>
      <c r="B19" s="135" t="s">
        <v>35</v>
      </c>
      <c r="C19" s="5">
        <v>1</v>
      </c>
      <c r="D19" s="7" t="s">
        <v>29</v>
      </c>
      <c r="E19" s="133">
        <v>133100</v>
      </c>
      <c r="F19" s="126" t="s">
        <v>828</v>
      </c>
      <c r="G19" s="146" t="s">
        <v>893</v>
      </c>
    </row>
    <row r="20" spans="1:8" ht="15" x14ac:dyDescent="0.25">
      <c r="A20" s="134"/>
      <c r="B20" s="135" t="s">
        <v>36</v>
      </c>
      <c r="C20" s="144">
        <v>2</v>
      </c>
      <c r="D20" s="7" t="s">
        <v>29</v>
      </c>
      <c r="E20" s="133" t="s">
        <v>877</v>
      </c>
      <c r="F20" s="126" t="s">
        <v>828</v>
      </c>
      <c r="G20" s="146" t="s">
        <v>893</v>
      </c>
      <c r="H20" t="s">
        <v>876</v>
      </c>
    </row>
    <row r="21" spans="1:8" x14ac:dyDescent="0.25">
      <c r="B21" s="142" t="s">
        <v>880</v>
      </c>
      <c r="C21" s="100">
        <v>1</v>
      </c>
      <c r="D21" s="7" t="s">
        <v>29</v>
      </c>
      <c r="E21" s="98">
        <v>800000</v>
      </c>
      <c r="F21" s="126" t="s">
        <v>828</v>
      </c>
      <c r="G21" s="147" t="s">
        <v>828</v>
      </c>
      <c r="H21" t="s">
        <v>875</v>
      </c>
    </row>
    <row r="22" spans="1:8" x14ac:dyDescent="0.25">
      <c r="B22" s="142" t="s">
        <v>881</v>
      </c>
      <c r="C22" s="100">
        <v>1</v>
      </c>
      <c r="D22" s="7" t="s">
        <v>29</v>
      </c>
      <c r="E22" s="98">
        <v>4000000</v>
      </c>
      <c r="F22" s="126" t="s">
        <v>828</v>
      </c>
      <c r="G22" s="147" t="s">
        <v>828</v>
      </c>
      <c r="H22" t="s">
        <v>875</v>
      </c>
    </row>
    <row r="23" spans="1:8" x14ac:dyDescent="0.25">
      <c r="B23" s="142" t="s">
        <v>879</v>
      </c>
      <c r="C23" s="100">
        <v>1</v>
      </c>
      <c r="D23" s="7" t="s">
        <v>29</v>
      </c>
      <c r="E23" s="98">
        <v>800000</v>
      </c>
      <c r="F23" s="126" t="s">
        <v>828</v>
      </c>
      <c r="G23" s="147" t="s">
        <v>828</v>
      </c>
      <c r="H23" t="s">
        <v>875</v>
      </c>
    </row>
    <row r="24" spans="1:8" x14ac:dyDescent="0.25">
      <c r="B24" s="142" t="s">
        <v>886</v>
      </c>
      <c r="C24" s="100">
        <v>1</v>
      </c>
      <c r="D24" s="7" t="s">
        <v>29</v>
      </c>
      <c r="E24" s="98">
        <v>250000</v>
      </c>
      <c r="F24" s="126" t="s">
        <v>828</v>
      </c>
      <c r="G24" s="147" t="s">
        <v>893</v>
      </c>
      <c r="H24" t="s">
        <v>875</v>
      </c>
    </row>
    <row r="25" spans="1:8" x14ac:dyDescent="0.25">
      <c r="B25" s="142" t="s">
        <v>885</v>
      </c>
      <c r="C25" s="100">
        <v>1</v>
      </c>
      <c r="D25" s="7" t="s">
        <v>29</v>
      </c>
      <c r="E25" s="98">
        <v>250000</v>
      </c>
      <c r="F25" s="126" t="s">
        <v>828</v>
      </c>
      <c r="G25" s="147" t="s">
        <v>893</v>
      </c>
      <c r="H25" t="s">
        <v>875</v>
      </c>
    </row>
    <row r="26" spans="1:8" x14ac:dyDescent="0.25">
      <c r="B26" s="142" t="s">
        <v>887</v>
      </c>
      <c r="C26" s="100">
        <v>9</v>
      </c>
      <c r="D26" s="7" t="s">
        <v>29</v>
      </c>
      <c r="E26" s="98" t="s">
        <v>888</v>
      </c>
      <c r="F26" s="126" t="s">
        <v>828</v>
      </c>
      <c r="G26" s="147" t="s">
        <v>893</v>
      </c>
      <c r="H26" t="s">
        <v>882</v>
      </c>
    </row>
    <row r="27" spans="1:8" x14ac:dyDescent="0.25">
      <c r="B27" s="142" t="s">
        <v>883</v>
      </c>
      <c r="C27" s="100">
        <v>3</v>
      </c>
      <c r="D27" s="7" t="s">
        <v>29</v>
      </c>
      <c r="E27" s="98" t="s">
        <v>884</v>
      </c>
      <c r="F27" s="126" t="s">
        <v>828</v>
      </c>
      <c r="G27" s="147" t="s">
        <v>893</v>
      </c>
      <c r="H27" t="s">
        <v>875</v>
      </c>
    </row>
    <row r="28" spans="1:8" x14ac:dyDescent="0.25">
      <c r="B28" s="142" t="s">
        <v>2</v>
      </c>
      <c r="C28" s="100">
        <v>1</v>
      </c>
      <c r="D28" s="7" t="s">
        <v>29</v>
      </c>
      <c r="E28" s="98" t="s">
        <v>884</v>
      </c>
      <c r="F28" s="126" t="s">
        <v>828</v>
      </c>
      <c r="G28" s="147" t="s">
        <v>893</v>
      </c>
      <c r="H28" t="s">
        <v>875</v>
      </c>
    </row>
    <row r="29" spans="1:8" x14ac:dyDescent="0.25">
      <c r="B29" s="142" t="s">
        <v>891</v>
      </c>
      <c r="C29" s="100">
        <v>1</v>
      </c>
      <c r="D29" s="7" t="s">
        <v>29</v>
      </c>
      <c r="E29" s="98">
        <v>500000</v>
      </c>
      <c r="F29" s="126" t="s">
        <v>828</v>
      </c>
      <c r="G29" s="147" t="s">
        <v>828</v>
      </c>
      <c r="H29" t="s">
        <v>875</v>
      </c>
    </row>
    <row r="30" spans="1:8" x14ac:dyDescent="0.25">
      <c r="B30" s="142" t="s">
        <v>895</v>
      </c>
      <c r="C30" s="100">
        <v>1</v>
      </c>
      <c r="D30" s="7" t="s">
        <v>29</v>
      </c>
      <c r="E30" s="98">
        <v>650000</v>
      </c>
      <c r="F30" s="158" t="s">
        <v>828</v>
      </c>
      <c r="G30" s="147" t="s">
        <v>828</v>
      </c>
      <c r="H30" t="s">
        <v>894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95"/>
  <sheetViews>
    <sheetView topLeftCell="A318" zoomScale="125" workbookViewId="0">
      <selection activeCell="H350" sqref="H350"/>
    </sheetView>
  </sheetViews>
  <sheetFormatPr defaultColWidth="8.85546875" defaultRowHeight="15" x14ac:dyDescent="0.25"/>
  <cols>
    <col min="1" max="1" width="5.42578125" customWidth="1"/>
    <col min="2" max="2" width="87.28515625" customWidth="1"/>
    <col min="3" max="3" width="13.85546875" customWidth="1"/>
  </cols>
  <sheetData>
    <row r="1" spans="1:4" ht="15.75" thickBot="1" x14ac:dyDescent="0.3">
      <c r="A1" s="150" t="s">
        <v>48</v>
      </c>
      <c r="B1" s="151"/>
    </row>
    <row r="2" spans="1:4" ht="15.75" thickBot="1" x14ac:dyDescent="0.3">
      <c r="A2" s="152" t="s">
        <v>49</v>
      </c>
      <c r="B2" s="153"/>
      <c r="C2" s="11"/>
      <c r="D2" s="11"/>
    </row>
    <row r="3" spans="1:4" ht="15.75" thickBot="1" x14ac:dyDescent="0.3">
      <c r="A3" s="9"/>
      <c r="B3" s="9"/>
    </row>
    <row r="4" spans="1:4" ht="15.75" thickBot="1" x14ac:dyDescent="0.3">
      <c r="A4" s="154" t="s">
        <v>50</v>
      </c>
      <c r="B4" s="155"/>
    </row>
    <row r="5" spans="1:4" ht="15.75" thickBot="1" x14ac:dyDescent="0.3">
      <c r="A5" s="156" t="s">
        <v>51</v>
      </c>
      <c r="B5" s="157"/>
    </row>
    <row r="6" spans="1:4" x14ac:dyDescent="0.25">
      <c r="A6" s="12" t="s">
        <v>52</v>
      </c>
      <c r="B6" s="13" t="s">
        <v>53</v>
      </c>
    </row>
    <row r="7" spans="1:4" x14ac:dyDescent="0.25">
      <c r="A7" s="14" t="s">
        <v>54</v>
      </c>
      <c r="B7" s="15" t="s">
        <v>55</v>
      </c>
    </row>
    <row r="8" spans="1:4" x14ac:dyDescent="0.25">
      <c r="A8" s="14" t="s">
        <v>56</v>
      </c>
      <c r="B8" s="15" t="s">
        <v>57</v>
      </c>
    </row>
    <row r="9" spans="1:4" x14ac:dyDescent="0.25">
      <c r="A9" s="14" t="s">
        <v>58</v>
      </c>
      <c r="B9" s="15" t="s">
        <v>59</v>
      </c>
    </row>
    <row r="10" spans="1:4" x14ac:dyDescent="0.25">
      <c r="A10" s="14" t="s">
        <v>60</v>
      </c>
      <c r="B10" s="15" t="s">
        <v>61</v>
      </c>
    </row>
    <row r="11" spans="1:4" x14ac:dyDescent="0.25">
      <c r="A11" s="14" t="s">
        <v>62</v>
      </c>
      <c r="B11" s="16" t="s">
        <v>63</v>
      </c>
    </row>
    <row r="12" spans="1:4" x14ac:dyDescent="0.25">
      <c r="A12" s="14" t="s">
        <v>64</v>
      </c>
      <c r="B12" s="15" t="s">
        <v>65</v>
      </c>
    </row>
    <row r="13" spans="1:4" x14ac:dyDescent="0.25">
      <c r="A13" s="14" t="s">
        <v>66</v>
      </c>
      <c r="B13" s="16" t="s">
        <v>67</v>
      </c>
    </row>
    <row r="14" spans="1:4" x14ac:dyDescent="0.25">
      <c r="A14" s="14" t="s">
        <v>68</v>
      </c>
      <c r="B14" s="15" t="s">
        <v>69</v>
      </c>
    </row>
    <row r="15" spans="1:4" x14ac:dyDescent="0.25">
      <c r="A15" s="14" t="s">
        <v>70</v>
      </c>
      <c r="B15" s="16" t="s">
        <v>71</v>
      </c>
    </row>
    <row r="16" spans="1:4" x14ac:dyDescent="0.25">
      <c r="A16" s="14" t="s">
        <v>72</v>
      </c>
      <c r="B16" s="15" t="s">
        <v>73</v>
      </c>
    </row>
    <row r="17" spans="1:5" x14ac:dyDescent="0.25">
      <c r="A17" s="14" t="s">
        <v>74</v>
      </c>
      <c r="B17" s="15" t="s">
        <v>75</v>
      </c>
    </row>
    <row r="18" spans="1:5" x14ac:dyDescent="0.25">
      <c r="A18" s="14" t="s">
        <v>76</v>
      </c>
      <c r="B18" s="15" t="s">
        <v>77</v>
      </c>
      <c r="C18" s="17"/>
      <c r="D18" s="17"/>
      <c r="E18" s="17"/>
    </row>
    <row r="19" spans="1:5" ht="15.75" thickBot="1" x14ac:dyDescent="0.3">
      <c r="A19" s="18" t="s">
        <v>78</v>
      </c>
      <c r="B19" s="19" t="s">
        <v>79</v>
      </c>
    </row>
    <row r="20" spans="1:5" ht="15.75" thickBot="1" x14ac:dyDescent="0.3">
      <c r="A20" s="20"/>
      <c r="B20" s="21"/>
    </row>
    <row r="21" spans="1:5" ht="15.75" thickBot="1" x14ac:dyDescent="0.3">
      <c r="A21" s="154" t="s">
        <v>80</v>
      </c>
      <c r="B21" s="155"/>
    </row>
    <row r="22" spans="1:5" ht="15.75" thickBot="1" x14ac:dyDescent="0.3">
      <c r="A22" s="148" t="s">
        <v>81</v>
      </c>
      <c r="B22" s="149"/>
    </row>
    <row r="23" spans="1:5" x14ac:dyDescent="0.25">
      <c r="A23" s="12" t="s">
        <v>52</v>
      </c>
      <c r="B23" s="13" t="s">
        <v>53</v>
      </c>
    </row>
    <row r="24" spans="1:5" x14ac:dyDescent="0.25">
      <c r="A24" s="22" t="s">
        <v>54</v>
      </c>
      <c r="B24" s="23" t="s">
        <v>55</v>
      </c>
    </row>
    <row r="25" spans="1:5" x14ac:dyDescent="0.25">
      <c r="A25" s="14" t="s">
        <v>56</v>
      </c>
      <c r="B25" s="15" t="s">
        <v>57</v>
      </c>
    </row>
    <row r="26" spans="1:5" x14ac:dyDescent="0.25">
      <c r="A26" s="14" t="s">
        <v>58</v>
      </c>
      <c r="B26" s="24" t="s">
        <v>82</v>
      </c>
    </row>
    <row r="27" spans="1:5" x14ac:dyDescent="0.25">
      <c r="A27" s="14" t="s">
        <v>60</v>
      </c>
      <c r="B27" s="15" t="s">
        <v>61</v>
      </c>
    </row>
    <row r="28" spans="1:5" x14ac:dyDescent="0.25">
      <c r="A28" s="14" t="s">
        <v>66</v>
      </c>
      <c r="B28" s="16" t="s">
        <v>67</v>
      </c>
    </row>
    <row r="29" spans="1:5" x14ac:dyDescent="0.25">
      <c r="A29" s="14" t="s">
        <v>70</v>
      </c>
      <c r="B29" s="16" t="s">
        <v>71</v>
      </c>
    </row>
    <row r="30" spans="1:5" ht="15.75" thickBot="1" x14ac:dyDescent="0.3">
      <c r="A30" s="18" t="s">
        <v>78</v>
      </c>
      <c r="B30" s="25" t="s">
        <v>83</v>
      </c>
    </row>
    <row r="31" spans="1:5" ht="15.75" thickBot="1" x14ac:dyDescent="0.3">
      <c r="A31" s="9"/>
      <c r="B31" s="9"/>
    </row>
    <row r="32" spans="1:5" ht="14.85" customHeight="1" thickBot="1" x14ac:dyDescent="0.3">
      <c r="A32" s="26" t="s">
        <v>52</v>
      </c>
      <c r="B32" s="27" t="s">
        <v>84</v>
      </c>
    </row>
    <row r="33" spans="1:2" x14ac:dyDescent="0.25">
      <c r="A33" s="28" t="s">
        <v>85</v>
      </c>
      <c r="B33" s="29" t="s">
        <v>86</v>
      </c>
    </row>
    <row r="34" spans="1:2" x14ac:dyDescent="0.25">
      <c r="A34" s="30" t="s">
        <v>87</v>
      </c>
      <c r="B34" s="31" t="s">
        <v>88</v>
      </c>
    </row>
    <row r="35" spans="1:2" x14ac:dyDescent="0.25">
      <c r="A35" s="30" t="s">
        <v>89</v>
      </c>
      <c r="B35" s="32" t="s">
        <v>90</v>
      </c>
    </row>
    <row r="36" spans="1:2" x14ac:dyDescent="0.25">
      <c r="A36" s="33" t="s">
        <v>91</v>
      </c>
      <c r="B36" s="34" t="s">
        <v>92</v>
      </c>
    </row>
    <row r="37" spans="1:2" x14ac:dyDescent="0.25">
      <c r="A37" s="30" t="s">
        <v>93</v>
      </c>
      <c r="B37" s="34" t="s">
        <v>94</v>
      </c>
    </row>
    <row r="38" spans="1:2" x14ac:dyDescent="0.25">
      <c r="A38" s="30" t="s">
        <v>95</v>
      </c>
      <c r="B38" s="34" t="s">
        <v>96</v>
      </c>
    </row>
    <row r="39" spans="1:2" x14ac:dyDescent="0.25">
      <c r="A39" s="33" t="s">
        <v>97</v>
      </c>
      <c r="B39" s="34" t="s">
        <v>98</v>
      </c>
    </row>
    <row r="40" spans="1:2" x14ac:dyDescent="0.25">
      <c r="A40" s="30" t="s">
        <v>99</v>
      </c>
      <c r="B40" s="34" t="s">
        <v>100</v>
      </c>
    </row>
    <row r="41" spans="1:2" x14ac:dyDescent="0.25">
      <c r="A41" s="30" t="s">
        <v>101</v>
      </c>
      <c r="B41" s="35" t="s">
        <v>102</v>
      </c>
    </row>
    <row r="42" spans="1:2" x14ac:dyDescent="0.25">
      <c r="A42" s="33" t="s">
        <v>103</v>
      </c>
      <c r="B42" s="35" t="s">
        <v>104</v>
      </c>
    </row>
    <row r="43" spans="1:2" x14ac:dyDescent="0.25">
      <c r="A43" s="30" t="s">
        <v>105</v>
      </c>
      <c r="B43" s="35" t="s">
        <v>106</v>
      </c>
    </row>
    <row r="44" spans="1:2" x14ac:dyDescent="0.25">
      <c r="A44" s="30" t="s">
        <v>107</v>
      </c>
      <c r="B44" s="35" t="s">
        <v>108</v>
      </c>
    </row>
    <row r="45" spans="1:2" x14ac:dyDescent="0.25">
      <c r="A45" s="33" t="s">
        <v>109</v>
      </c>
      <c r="B45" s="34" t="s">
        <v>110</v>
      </c>
    </row>
    <row r="46" spans="1:2" x14ac:dyDescent="0.25">
      <c r="A46" s="30" t="s">
        <v>111</v>
      </c>
      <c r="B46" s="34" t="s">
        <v>112</v>
      </c>
    </row>
    <row r="47" spans="1:2" x14ac:dyDescent="0.25">
      <c r="A47" s="30" t="s">
        <v>113</v>
      </c>
      <c r="B47" s="34" t="s">
        <v>114</v>
      </c>
    </row>
    <row r="48" spans="1:2" x14ac:dyDescent="0.25">
      <c r="A48" s="33" t="s">
        <v>115</v>
      </c>
      <c r="B48" s="34" t="s">
        <v>116</v>
      </c>
    </row>
    <row r="49" spans="1:2" x14ac:dyDescent="0.25">
      <c r="A49" s="30" t="s">
        <v>117</v>
      </c>
      <c r="B49" s="34" t="s">
        <v>118</v>
      </c>
    </row>
    <row r="50" spans="1:2" x14ac:dyDescent="0.25">
      <c r="A50" s="30" t="s">
        <v>119</v>
      </c>
      <c r="B50" s="34" t="s">
        <v>120</v>
      </c>
    </row>
    <row r="51" spans="1:2" x14ac:dyDescent="0.25">
      <c r="A51" s="33" t="s">
        <v>121</v>
      </c>
      <c r="B51" s="34" t="s">
        <v>122</v>
      </c>
    </row>
    <row r="52" spans="1:2" x14ac:dyDescent="0.25">
      <c r="A52" s="30" t="s">
        <v>123</v>
      </c>
      <c r="B52" s="34" t="s">
        <v>124</v>
      </c>
    </row>
    <row r="53" spans="1:2" ht="60" x14ac:dyDescent="0.25">
      <c r="A53" s="36" t="s">
        <v>125</v>
      </c>
      <c r="B53" s="37" t="s">
        <v>126</v>
      </c>
    </row>
    <row r="54" spans="1:2" ht="60" x14ac:dyDescent="0.25">
      <c r="A54" s="38" t="s">
        <v>127</v>
      </c>
      <c r="B54" s="37" t="s">
        <v>128</v>
      </c>
    </row>
    <row r="55" spans="1:2" x14ac:dyDescent="0.25">
      <c r="A55" s="30" t="s">
        <v>129</v>
      </c>
      <c r="B55" s="39" t="s">
        <v>130</v>
      </c>
    </row>
    <row r="56" spans="1:2" x14ac:dyDescent="0.25">
      <c r="A56" s="30" t="s">
        <v>131</v>
      </c>
      <c r="B56" s="39" t="s">
        <v>132</v>
      </c>
    </row>
    <row r="57" spans="1:2" ht="45" x14ac:dyDescent="0.25">
      <c r="A57" s="38" t="s">
        <v>133</v>
      </c>
      <c r="B57" s="40" t="s">
        <v>134</v>
      </c>
    </row>
    <row r="58" spans="1:2" x14ac:dyDescent="0.25">
      <c r="A58" s="30" t="s">
        <v>135</v>
      </c>
      <c r="B58" s="41" t="s">
        <v>136</v>
      </c>
    </row>
    <row r="59" spans="1:2" x14ac:dyDescent="0.25">
      <c r="A59" s="30" t="s">
        <v>137</v>
      </c>
      <c r="B59" s="42" t="s">
        <v>138</v>
      </c>
    </row>
    <row r="60" spans="1:2" x14ac:dyDescent="0.25">
      <c r="A60" s="33" t="s">
        <v>139</v>
      </c>
      <c r="B60" s="43" t="s">
        <v>140</v>
      </c>
    </row>
    <row r="61" spans="1:2" x14ac:dyDescent="0.25">
      <c r="A61" s="30" t="s">
        <v>141</v>
      </c>
      <c r="B61" s="43" t="s">
        <v>142</v>
      </c>
    </row>
    <row r="62" spans="1:2" x14ac:dyDescent="0.25">
      <c r="A62" s="30" t="s">
        <v>143</v>
      </c>
      <c r="B62" s="43" t="s">
        <v>144</v>
      </c>
    </row>
    <row r="63" spans="1:2" x14ac:dyDescent="0.25">
      <c r="A63" s="33" t="s">
        <v>145</v>
      </c>
      <c r="B63" s="43" t="s">
        <v>146</v>
      </c>
    </row>
    <row r="64" spans="1:2" x14ac:dyDescent="0.25">
      <c r="A64" s="30" t="s">
        <v>147</v>
      </c>
      <c r="B64" s="43" t="s">
        <v>148</v>
      </c>
    </row>
    <row r="65" spans="1:2" x14ac:dyDescent="0.25">
      <c r="A65" s="30" t="s">
        <v>149</v>
      </c>
      <c r="B65" s="43" t="s">
        <v>150</v>
      </c>
    </row>
    <row r="66" spans="1:2" x14ac:dyDescent="0.25">
      <c r="A66" s="33" t="s">
        <v>151</v>
      </c>
      <c r="B66" s="43" t="s">
        <v>152</v>
      </c>
    </row>
    <row r="67" spans="1:2" x14ac:dyDescent="0.25">
      <c r="A67" s="30" t="s">
        <v>153</v>
      </c>
      <c r="B67" s="43" t="s">
        <v>154</v>
      </c>
    </row>
    <row r="68" spans="1:2" x14ac:dyDescent="0.25">
      <c r="A68" s="30" t="s">
        <v>155</v>
      </c>
      <c r="B68" s="44" t="s">
        <v>156</v>
      </c>
    </row>
    <row r="69" spans="1:2" x14ac:dyDescent="0.25">
      <c r="A69" s="33" t="s">
        <v>157</v>
      </c>
      <c r="B69" s="44" t="s">
        <v>158</v>
      </c>
    </row>
    <row r="70" spans="1:2" ht="15.75" thickBot="1" x14ac:dyDescent="0.3">
      <c r="A70" s="45" t="s">
        <v>159</v>
      </c>
      <c r="B70" s="46" t="s">
        <v>160</v>
      </c>
    </row>
    <row r="71" spans="1:2" ht="16.5" thickBot="1" x14ac:dyDescent="0.3">
      <c r="A71" s="47" t="s">
        <v>54</v>
      </c>
      <c r="B71" s="48" t="s">
        <v>55</v>
      </c>
    </row>
    <row r="72" spans="1:2" x14ac:dyDescent="0.25">
      <c r="A72" s="28" t="s">
        <v>161</v>
      </c>
      <c r="B72" s="49" t="s">
        <v>162</v>
      </c>
    </row>
    <row r="73" spans="1:2" x14ac:dyDescent="0.25">
      <c r="A73" s="30" t="s">
        <v>163</v>
      </c>
      <c r="B73" s="42" t="s">
        <v>164</v>
      </c>
    </row>
    <row r="74" spans="1:2" x14ac:dyDescent="0.25">
      <c r="A74" s="30" t="s">
        <v>165</v>
      </c>
      <c r="B74" s="50" t="s">
        <v>112</v>
      </c>
    </row>
    <row r="75" spans="1:2" x14ac:dyDescent="0.25">
      <c r="A75" s="30" t="s">
        <v>166</v>
      </c>
      <c r="B75" s="50" t="s">
        <v>114</v>
      </c>
    </row>
    <row r="76" spans="1:2" x14ac:dyDescent="0.25">
      <c r="A76" s="30" t="s">
        <v>167</v>
      </c>
      <c r="B76" s="50" t="s">
        <v>116</v>
      </c>
    </row>
    <row r="77" spans="1:2" x14ac:dyDescent="0.25">
      <c r="A77" s="30" t="s">
        <v>168</v>
      </c>
      <c r="B77" s="50" t="s">
        <v>169</v>
      </c>
    </row>
    <row r="78" spans="1:2" x14ac:dyDescent="0.25">
      <c r="A78" s="30" t="s">
        <v>170</v>
      </c>
      <c r="B78" s="50" t="s">
        <v>171</v>
      </c>
    </row>
    <row r="79" spans="1:2" x14ac:dyDescent="0.25">
      <c r="A79" s="30" t="s">
        <v>172</v>
      </c>
      <c r="B79" s="50" t="s">
        <v>173</v>
      </c>
    </row>
    <row r="80" spans="1:2" ht="60" x14ac:dyDescent="0.25">
      <c r="A80" s="51" t="s">
        <v>174</v>
      </c>
      <c r="B80" s="52" t="s">
        <v>175</v>
      </c>
    </row>
    <row r="81" spans="1:2" ht="30" x14ac:dyDescent="0.25">
      <c r="A81" s="30" t="s">
        <v>176</v>
      </c>
      <c r="B81" s="53" t="s">
        <v>177</v>
      </c>
    </row>
    <row r="82" spans="1:2" x14ac:dyDescent="0.25">
      <c r="A82" s="30" t="s">
        <v>178</v>
      </c>
      <c r="B82" s="42" t="s">
        <v>179</v>
      </c>
    </row>
    <row r="83" spans="1:2" ht="45" x14ac:dyDescent="0.25">
      <c r="A83" s="51" t="s">
        <v>180</v>
      </c>
      <c r="B83" s="52" t="s">
        <v>181</v>
      </c>
    </row>
    <row r="84" spans="1:2" x14ac:dyDescent="0.25">
      <c r="A84" s="30" t="s">
        <v>182</v>
      </c>
      <c r="B84" s="42" t="s">
        <v>183</v>
      </c>
    </row>
    <row r="85" spans="1:2" x14ac:dyDescent="0.25">
      <c r="A85" s="30" t="s">
        <v>184</v>
      </c>
      <c r="B85" s="42" t="s">
        <v>185</v>
      </c>
    </row>
    <row r="86" spans="1:2" x14ac:dyDescent="0.25">
      <c r="A86" s="30" t="s">
        <v>186</v>
      </c>
      <c r="B86" s="42" t="s">
        <v>124</v>
      </c>
    </row>
    <row r="87" spans="1:2" s="8" customFormat="1" x14ac:dyDescent="0.25">
      <c r="A87" s="30" t="s">
        <v>187</v>
      </c>
      <c r="B87" s="42" t="s">
        <v>188</v>
      </c>
    </row>
    <row r="88" spans="1:2" x14ac:dyDescent="0.25">
      <c r="A88" s="30" t="s">
        <v>189</v>
      </c>
      <c r="B88" s="42" t="s">
        <v>138</v>
      </c>
    </row>
    <row r="89" spans="1:2" x14ac:dyDescent="0.25">
      <c r="A89" s="30" t="s">
        <v>190</v>
      </c>
      <c r="B89" s="42" t="s">
        <v>191</v>
      </c>
    </row>
    <row r="90" spans="1:2" x14ac:dyDescent="0.25">
      <c r="A90" s="30" t="s">
        <v>192</v>
      </c>
      <c r="B90" s="42" t="s">
        <v>140</v>
      </c>
    </row>
    <row r="91" spans="1:2" x14ac:dyDescent="0.25">
      <c r="A91" s="30" t="s">
        <v>193</v>
      </c>
      <c r="B91" s="42" t="s">
        <v>142</v>
      </c>
    </row>
    <row r="92" spans="1:2" x14ac:dyDescent="0.25">
      <c r="A92" s="30" t="s">
        <v>194</v>
      </c>
      <c r="B92" s="50" t="s">
        <v>195</v>
      </c>
    </row>
    <row r="93" spans="1:2" x14ac:dyDescent="0.25">
      <c r="A93" s="30" t="s">
        <v>196</v>
      </c>
      <c r="B93" s="50" t="s">
        <v>197</v>
      </c>
    </row>
    <row r="94" spans="1:2" x14ac:dyDescent="0.25">
      <c r="A94" s="30" t="s">
        <v>198</v>
      </c>
      <c r="B94" s="42" t="s">
        <v>199</v>
      </c>
    </row>
    <row r="95" spans="1:2" x14ac:dyDescent="0.25">
      <c r="A95" s="30" t="s">
        <v>200</v>
      </c>
      <c r="B95" s="42" t="s">
        <v>201</v>
      </c>
    </row>
    <row r="96" spans="1:2" x14ac:dyDescent="0.25">
      <c r="A96" s="30" t="s">
        <v>202</v>
      </c>
      <c r="B96" s="42" t="s">
        <v>203</v>
      </c>
    </row>
    <row r="97" spans="1:2" x14ac:dyDescent="0.25">
      <c r="A97" s="30" t="s">
        <v>204</v>
      </c>
      <c r="B97" s="42" t="s">
        <v>205</v>
      </c>
    </row>
    <row r="98" spans="1:2" ht="30" x14ac:dyDescent="0.25">
      <c r="A98" s="51" t="s">
        <v>206</v>
      </c>
      <c r="B98" s="52" t="s">
        <v>207</v>
      </c>
    </row>
    <row r="99" spans="1:2" x14ac:dyDescent="0.25">
      <c r="A99" s="30" t="s">
        <v>208</v>
      </c>
      <c r="B99" s="42" t="s">
        <v>94</v>
      </c>
    </row>
    <row r="100" spans="1:2" x14ac:dyDescent="0.25">
      <c r="A100" s="30" t="s">
        <v>209</v>
      </c>
      <c r="B100" s="50" t="s">
        <v>210</v>
      </c>
    </row>
    <row r="101" spans="1:2" x14ac:dyDescent="0.25">
      <c r="A101" s="30" t="s">
        <v>211</v>
      </c>
      <c r="B101" s="50" t="s">
        <v>212</v>
      </c>
    </row>
    <row r="102" spans="1:2" x14ac:dyDescent="0.25">
      <c r="A102" s="30" t="s">
        <v>213</v>
      </c>
      <c r="B102" s="50" t="s">
        <v>144</v>
      </c>
    </row>
    <row r="103" spans="1:2" x14ac:dyDescent="0.25">
      <c r="A103" s="30" t="s">
        <v>214</v>
      </c>
      <c r="B103" s="50" t="s">
        <v>146</v>
      </c>
    </row>
    <row r="104" spans="1:2" x14ac:dyDescent="0.25">
      <c r="A104" s="30" t="s">
        <v>215</v>
      </c>
      <c r="B104" s="41" t="s">
        <v>136</v>
      </c>
    </row>
    <row r="105" spans="1:2" x14ac:dyDescent="0.25">
      <c r="A105" s="30" t="s">
        <v>216</v>
      </c>
      <c r="B105" s="50" t="s">
        <v>154</v>
      </c>
    </row>
    <row r="106" spans="1:2" x14ac:dyDescent="0.25">
      <c r="A106" s="30" t="s">
        <v>217</v>
      </c>
      <c r="B106" s="42" t="s">
        <v>218</v>
      </c>
    </row>
    <row r="107" spans="1:2" x14ac:dyDescent="0.25">
      <c r="A107" s="30" t="s">
        <v>219</v>
      </c>
      <c r="B107" s="42" t="s">
        <v>220</v>
      </c>
    </row>
    <row r="108" spans="1:2" ht="15.75" thickBot="1" x14ac:dyDescent="0.3">
      <c r="A108" s="45" t="s">
        <v>221</v>
      </c>
      <c r="B108" s="54" t="s">
        <v>160</v>
      </c>
    </row>
    <row r="109" spans="1:2" ht="15.75" thickBot="1" x14ac:dyDescent="0.3">
      <c r="A109" s="55" t="s">
        <v>56</v>
      </c>
      <c r="B109" s="56" t="s">
        <v>57</v>
      </c>
    </row>
    <row r="110" spans="1:2" x14ac:dyDescent="0.25">
      <c r="A110" s="57" t="s">
        <v>222</v>
      </c>
      <c r="B110" s="58" t="s">
        <v>223</v>
      </c>
    </row>
    <row r="111" spans="1:2" x14ac:dyDescent="0.25">
      <c r="A111" s="59" t="s">
        <v>224</v>
      </c>
      <c r="B111" s="60" t="s">
        <v>225</v>
      </c>
    </row>
    <row r="112" spans="1:2" x14ac:dyDescent="0.25">
      <c r="A112" s="59" t="s">
        <v>226</v>
      </c>
      <c r="B112" s="60" t="s">
        <v>227</v>
      </c>
    </row>
    <row r="113" spans="1:2" x14ac:dyDescent="0.25">
      <c r="A113" s="59" t="s">
        <v>228</v>
      </c>
      <c r="B113" s="60" t="s">
        <v>229</v>
      </c>
    </row>
    <row r="114" spans="1:2" x14ac:dyDescent="0.25">
      <c r="A114" s="59" t="s">
        <v>230</v>
      </c>
      <c r="B114" s="60" t="s">
        <v>231</v>
      </c>
    </row>
    <row r="115" spans="1:2" x14ac:dyDescent="0.25">
      <c r="A115" s="59" t="s">
        <v>232</v>
      </c>
      <c r="B115" s="60" t="s">
        <v>233</v>
      </c>
    </row>
    <row r="116" spans="1:2" x14ac:dyDescent="0.25">
      <c r="A116" s="59" t="s">
        <v>234</v>
      </c>
      <c r="B116" s="60" t="s">
        <v>235</v>
      </c>
    </row>
    <row r="117" spans="1:2" x14ac:dyDescent="0.25">
      <c r="A117" s="59" t="s">
        <v>236</v>
      </c>
      <c r="B117" s="60" t="s">
        <v>237</v>
      </c>
    </row>
    <row r="118" spans="1:2" x14ac:dyDescent="0.25">
      <c r="A118" s="59" t="s">
        <v>238</v>
      </c>
      <c r="B118" s="60" t="s">
        <v>239</v>
      </c>
    </row>
    <row r="119" spans="1:2" x14ac:dyDescent="0.25">
      <c r="A119" s="59" t="s">
        <v>240</v>
      </c>
      <c r="B119" s="60" t="s">
        <v>241</v>
      </c>
    </row>
    <row r="120" spans="1:2" x14ac:dyDescent="0.25">
      <c r="A120" s="59" t="s">
        <v>242</v>
      </c>
      <c r="B120" s="60" t="s">
        <v>243</v>
      </c>
    </row>
    <row r="121" spans="1:2" x14ac:dyDescent="0.25">
      <c r="A121" s="59" t="s">
        <v>244</v>
      </c>
      <c r="B121" s="60" t="s">
        <v>245</v>
      </c>
    </row>
    <row r="122" spans="1:2" ht="15.75" thickBot="1" x14ac:dyDescent="0.3">
      <c r="A122" s="61" t="s">
        <v>246</v>
      </c>
      <c r="B122" s="62" t="s">
        <v>247</v>
      </c>
    </row>
    <row r="123" spans="1:2" ht="15.75" thickBot="1" x14ac:dyDescent="0.3">
      <c r="A123" s="47" t="s">
        <v>58</v>
      </c>
      <c r="B123" s="63" t="s">
        <v>59</v>
      </c>
    </row>
    <row r="124" spans="1:2" x14ac:dyDescent="0.25">
      <c r="A124" s="57" t="s">
        <v>248</v>
      </c>
      <c r="B124" s="58" t="s">
        <v>249</v>
      </c>
    </row>
    <row r="125" spans="1:2" x14ac:dyDescent="0.25">
      <c r="A125" s="59" t="s">
        <v>250</v>
      </c>
      <c r="B125" s="60" t="s">
        <v>251</v>
      </c>
    </row>
    <row r="126" spans="1:2" x14ac:dyDescent="0.25">
      <c r="A126" s="59" t="s">
        <v>252</v>
      </c>
      <c r="B126" s="60" t="s">
        <v>253</v>
      </c>
    </row>
    <row r="127" spans="1:2" x14ac:dyDescent="0.25">
      <c r="A127" s="59" t="s">
        <v>254</v>
      </c>
      <c r="B127" s="60" t="s">
        <v>255</v>
      </c>
    </row>
    <row r="128" spans="1:2" x14ac:dyDescent="0.25">
      <c r="A128" s="59" t="s">
        <v>256</v>
      </c>
      <c r="B128" s="60" t="s">
        <v>257</v>
      </c>
    </row>
    <row r="129" spans="1:2" x14ac:dyDescent="0.25">
      <c r="A129" s="59" t="s">
        <v>258</v>
      </c>
      <c r="B129" s="60" t="s">
        <v>259</v>
      </c>
    </row>
    <row r="130" spans="1:2" x14ac:dyDescent="0.25">
      <c r="A130" s="59" t="s">
        <v>260</v>
      </c>
      <c r="B130" s="60" t="s">
        <v>261</v>
      </c>
    </row>
    <row r="131" spans="1:2" x14ac:dyDescent="0.25">
      <c r="A131" s="59" t="s">
        <v>262</v>
      </c>
      <c r="B131" s="60" t="s">
        <v>263</v>
      </c>
    </row>
    <row r="132" spans="1:2" x14ac:dyDescent="0.25">
      <c r="A132" s="59" t="s">
        <v>264</v>
      </c>
      <c r="B132" s="60" t="s">
        <v>265</v>
      </c>
    </row>
    <row r="133" spans="1:2" x14ac:dyDescent="0.25">
      <c r="A133" s="59" t="s">
        <v>266</v>
      </c>
      <c r="B133" s="60" t="s">
        <v>267</v>
      </c>
    </row>
    <row r="134" spans="1:2" x14ac:dyDescent="0.25">
      <c r="A134" s="59" t="s">
        <v>268</v>
      </c>
      <c r="B134" s="60" t="s">
        <v>269</v>
      </c>
    </row>
    <row r="135" spans="1:2" x14ac:dyDescent="0.25">
      <c r="A135" s="59" t="s">
        <v>270</v>
      </c>
      <c r="B135" s="60" t="s">
        <v>271</v>
      </c>
    </row>
    <row r="136" spans="1:2" x14ac:dyDescent="0.25">
      <c r="A136" s="59" t="s">
        <v>272</v>
      </c>
      <c r="B136" s="60" t="s">
        <v>273</v>
      </c>
    </row>
    <row r="137" spans="1:2" x14ac:dyDescent="0.25">
      <c r="A137" s="59" t="s">
        <v>274</v>
      </c>
      <c r="B137" s="60" t="s">
        <v>275</v>
      </c>
    </row>
    <row r="138" spans="1:2" x14ac:dyDescent="0.25">
      <c r="A138" s="59" t="s">
        <v>276</v>
      </c>
      <c r="B138" s="60" t="s">
        <v>277</v>
      </c>
    </row>
    <row r="139" spans="1:2" x14ac:dyDescent="0.25">
      <c r="A139" s="59" t="s">
        <v>278</v>
      </c>
      <c r="B139" s="60" t="s">
        <v>279</v>
      </c>
    </row>
    <row r="140" spans="1:2" x14ac:dyDescent="0.25">
      <c r="A140" s="59" t="s">
        <v>280</v>
      </c>
      <c r="B140" s="60" t="s">
        <v>281</v>
      </c>
    </row>
    <row r="141" spans="1:2" x14ac:dyDescent="0.25">
      <c r="A141" s="59" t="s">
        <v>282</v>
      </c>
      <c r="B141" s="60" t="s">
        <v>283</v>
      </c>
    </row>
    <row r="142" spans="1:2" x14ac:dyDescent="0.25">
      <c r="A142" s="59" t="s">
        <v>284</v>
      </c>
      <c r="B142" s="60" t="s">
        <v>285</v>
      </c>
    </row>
    <row r="143" spans="1:2" x14ac:dyDescent="0.25">
      <c r="A143" s="59" t="s">
        <v>286</v>
      </c>
      <c r="B143" s="60" t="s">
        <v>287</v>
      </c>
    </row>
    <row r="144" spans="1:2" x14ac:dyDescent="0.25">
      <c r="A144" s="59" t="s">
        <v>288</v>
      </c>
      <c r="B144" s="60" t="s">
        <v>289</v>
      </c>
    </row>
    <row r="145" spans="1:2" x14ac:dyDescent="0.25">
      <c r="A145" s="59" t="s">
        <v>290</v>
      </c>
      <c r="B145" s="60" t="s">
        <v>291</v>
      </c>
    </row>
    <row r="146" spans="1:2" x14ac:dyDescent="0.25">
      <c r="A146" s="59" t="s">
        <v>292</v>
      </c>
      <c r="B146" s="60" t="s">
        <v>293</v>
      </c>
    </row>
    <row r="147" spans="1:2" x14ac:dyDescent="0.25">
      <c r="A147" s="59" t="s">
        <v>294</v>
      </c>
      <c r="B147" s="60" t="s">
        <v>295</v>
      </c>
    </row>
    <row r="148" spans="1:2" x14ac:dyDescent="0.25">
      <c r="A148" s="59" t="s">
        <v>296</v>
      </c>
      <c r="B148" s="60" t="s">
        <v>297</v>
      </c>
    </row>
    <row r="149" spans="1:2" x14ac:dyDescent="0.25">
      <c r="A149" s="59" t="s">
        <v>298</v>
      </c>
      <c r="B149" s="60" t="s">
        <v>299</v>
      </c>
    </row>
    <row r="150" spans="1:2" x14ac:dyDescent="0.25">
      <c r="A150" s="59" t="s">
        <v>300</v>
      </c>
      <c r="B150" s="60" t="s">
        <v>301</v>
      </c>
    </row>
    <row r="151" spans="1:2" x14ac:dyDescent="0.25">
      <c r="A151" s="59" t="s">
        <v>302</v>
      </c>
      <c r="B151" s="60" t="s">
        <v>303</v>
      </c>
    </row>
    <row r="152" spans="1:2" x14ac:dyDescent="0.25">
      <c r="A152" s="59" t="s">
        <v>304</v>
      </c>
      <c r="B152" s="60" t="s">
        <v>212</v>
      </c>
    </row>
    <row r="153" spans="1:2" x14ac:dyDescent="0.25">
      <c r="A153" s="59" t="s">
        <v>305</v>
      </c>
      <c r="B153" s="60" t="s">
        <v>306</v>
      </c>
    </row>
    <row r="154" spans="1:2" x14ac:dyDescent="0.25">
      <c r="A154" s="59" t="s">
        <v>307</v>
      </c>
      <c r="B154" s="60" t="s">
        <v>308</v>
      </c>
    </row>
    <row r="155" spans="1:2" x14ac:dyDescent="0.25">
      <c r="A155" s="59" t="s">
        <v>309</v>
      </c>
      <c r="B155" s="60" t="s">
        <v>310</v>
      </c>
    </row>
    <row r="156" spans="1:2" x14ac:dyDescent="0.25">
      <c r="A156" s="59" t="s">
        <v>311</v>
      </c>
      <c r="B156" s="60" t="s">
        <v>312</v>
      </c>
    </row>
    <row r="157" spans="1:2" x14ac:dyDescent="0.25">
      <c r="A157" s="59" t="s">
        <v>313</v>
      </c>
      <c r="B157" s="60" t="s">
        <v>314</v>
      </c>
    </row>
    <row r="158" spans="1:2" x14ac:dyDescent="0.25">
      <c r="A158" s="59" t="s">
        <v>315</v>
      </c>
      <c r="B158" s="60" t="s">
        <v>316</v>
      </c>
    </row>
    <row r="159" spans="1:2" x14ac:dyDescent="0.25">
      <c r="A159" s="59" t="s">
        <v>317</v>
      </c>
      <c r="B159" s="60" t="s">
        <v>318</v>
      </c>
    </row>
    <row r="160" spans="1:2" x14ac:dyDescent="0.25">
      <c r="A160" s="59" t="s">
        <v>319</v>
      </c>
      <c r="B160" s="60" t="s">
        <v>320</v>
      </c>
    </row>
    <row r="161" spans="1:2" x14ac:dyDescent="0.25">
      <c r="A161" s="59" t="s">
        <v>321</v>
      </c>
      <c r="B161" s="60" t="s">
        <v>322</v>
      </c>
    </row>
    <row r="162" spans="1:2" x14ac:dyDescent="0.25">
      <c r="A162" s="59" t="s">
        <v>323</v>
      </c>
      <c r="B162" s="60" t="s">
        <v>324</v>
      </c>
    </row>
    <row r="163" spans="1:2" x14ac:dyDescent="0.25">
      <c r="A163" s="59" t="s">
        <v>325</v>
      </c>
      <c r="B163" s="60" t="s">
        <v>326</v>
      </c>
    </row>
    <row r="164" spans="1:2" x14ac:dyDescent="0.25">
      <c r="A164" s="59" t="s">
        <v>327</v>
      </c>
      <c r="B164" s="60" t="s">
        <v>328</v>
      </c>
    </row>
    <row r="165" spans="1:2" x14ac:dyDescent="0.25">
      <c r="A165" s="59" t="s">
        <v>329</v>
      </c>
      <c r="B165" s="60" t="s">
        <v>330</v>
      </c>
    </row>
    <row r="166" spans="1:2" x14ac:dyDescent="0.25">
      <c r="A166" s="59" t="s">
        <v>331</v>
      </c>
      <c r="B166" s="60" t="s">
        <v>332</v>
      </c>
    </row>
    <row r="167" spans="1:2" x14ac:dyDescent="0.25">
      <c r="A167" s="59" t="s">
        <v>333</v>
      </c>
      <c r="B167" s="60" t="s">
        <v>334</v>
      </c>
    </row>
    <row r="168" spans="1:2" x14ac:dyDescent="0.25">
      <c r="A168" s="59" t="s">
        <v>335</v>
      </c>
      <c r="B168" s="60" t="s">
        <v>336</v>
      </c>
    </row>
    <row r="169" spans="1:2" x14ac:dyDescent="0.25">
      <c r="A169" s="59" t="s">
        <v>337</v>
      </c>
      <c r="B169" s="60" t="s">
        <v>338</v>
      </c>
    </row>
    <row r="170" spans="1:2" ht="15.75" thickBot="1" x14ac:dyDescent="0.3">
      <c r="A170" s="61" t="s">
        <v>339</v>
      </c>
      <c r="B170" s="64" t="s">
        <v>136</v>
      </c>
    </row>
    <row r="171" spans="1:2" ht="15.75" thickBot="1" x14ac:dyDescent="0.3">
      <c r="A171" s="65" t="s">
        <v>60</v>
      </c>
      <c r="B171" s="66" t="s">
        <v>61</v>
      </c>
    </row>
    <row r="172" spans="1:2" x14ac:dyDescent="0.25">
      <c r="A172" s="57" t="s">
        <v>340</v>
      </c>
      <c r="B172" s="58" t="s">
        <v>341</v>
      </c>
    </row>
    <row r="173" spans="1:2" x14ac:dyDescent="0.25">
      <c r="A173" s="59" t="s">
        <v>342</v>
      </c>
      <c r="B173" s="60" t="s">
        <v>15</v>
      </c>
    </row>
    <row r="174" spans="1:2" x14ac:dyDescent="0.25">
      <c r="A174" s="59" t="s">
        <v>343</v>
      </c>
      <c r="B174" s="60" t="s">
        <v>344</v>
      </c>
    </row>
    <row r="175" spans="1:2" x14ac:dyDescent="0.25">
      <c r="A175" s="59" t="s">
        <v>345</v>
      </c>
      <c r="B175" s="60" t="s">
        <v>346</v>
      </c>
    </row>
    <row r="176" spans="1:2" x14ac:dyDescent="0.25">
      <c r="A176" s="59" t="s">
        <v>347</v>
      </c>
      <c r="B176" s="60" t="s">
        <v>6</v>
      </c>
    </row>
    <row r="177" spans="1:2" x14ac:dyDescent="0.25">
      <c r="A177" s="59" t="s">
        <v>348</v>
      </c>
      <c r="B177" s="60" t="s">
        <v>349</v>
      </c>
    </row>
    <row r="178" spans="1:2" x14ac:dyDescent="0.25">
      <c r="A178" s="59" t="s">
        <v>350</v>
      </c>
      <c r="B178" s="60" t="s">
        <v>351</v>
      </c>
    </row>
    <row r="179" spans="1:2" x14ac:dyDescent="0.25">
      <c r="A179" s="59" t="s">
        <v>352</v>
      </c>
      <c r="B179" s="60" t="s">
        <v>8</v>
      </c>
    </row>
    <row r="180" spans="1:2" x14ac:dyDescent="0.25">
      <c r="A180" s="59" t="s">
        <v>353</v>
      </c>
      <c r="B180" s="60" t="s">
        <v>354</v>
      </c>
    </row>
    <row r="181" spans="1:2" x14ac:dyDescent="0.25">
      <c r="A181" s="59" t="s">
        <v>355</v>
      </c>
      <c r="B181" s="60" t="s">
        <v>356</v>
      </c>
    </row>
    <row r="182" spans="1:2" x14ac:dyDescent="0.25">
      <c r="A182" s="59" t="s">
        <v>357</v>
      </c>
      <c r="B182" s="60" t="s">
        <v>358</v>
      </c>
    </row>
    <row r="183" spans="1:2" x14ac:dyDescent="0.25">
      <c r="A183" s="59" t="s">
        <v>359</v>
      </c>
      <c r="B183" s="60" t="s">
        <v>360</v>
      </c>
    </row>
    <row r="184" spans="1:2" x14ac:dyDescent="0.25">
      <c r="A184" s="59" t="s">
        <v>361</v>
      </c>
      <c r="B184" s="60" t="s">
        <v>362</v>
      </c>
    </row>
    <row r="185" spans="1:2" x14ac:dyDescent="0.25">
      <c r="A185" s="59" t="s">
        <v>363</v>
      </c>
      <c r="B185" s="60" t="s">
        <v>364</v>
      </c>
    </row>
    <row r="186" spans="1:2" x14ac:dyDescent="0.25">
      <c r="A186" s="59" t="s">
        <v>365</v>
      </c>
      <c r="B186" s="60" t="s">
        <v>90</v>
      </c>
    </row>
    <row r="187" spans="1:2" x14ac:dyDescent="0.25">
      <c r="A187" s="59" t="s">
        <v>366</v>
      </c>
      <c r="B187" s="60" t="s">
        <v>92</v>
      </c>
    </row>
    <row r="188" spans="1:2" x14ac:dyDescent="0.25">
      <c r="A188" s="59" t="s">
        <v>367</v>
      </c>
      <c r="B188" s="60" t="s">
        <v>368</v>
      </c>
    </row>
    <row r="189" spans="1:2" x14ac:dyDescent="0.25">
      <c r="A189" s="59" t="s">
        <v>369</v>
      </c>
      <c r="B189" s="60" t="s">
        <v>96</v>
      </c>
    </row>
    <row r="190" spans="1:2" x14ac:dyDescent="0.25">
      <c r="A190" s="59" t="s">
        <v>370</v>
      </c>
      <c r="B190" s="60" t="s">
        <v>98</v>
      </c>
    </row>
    <row r="191" spans="1:2" ht="30" x14ac:dyDescent="0.25">
      <c r="A191" s="67" t="s">
        <v>371</v>
      </c>
      <c r="B191" s="68" t="s">
        <v>372</v>
      </c>
    </row>
    <row r="192" spans="1:2" ht="30" x14ac:dyDescent="0.25">
      <c r="A192" s="67" t="s">
        <v>373</v>
      </c>
      <c r="B192" s="69" t="s">
        <v>374</v>
      </c>
    </row>
    <row r="193" spans="1:2" x14ac:dyDescent="0.25">
      <c r="A193" s="59" t="s">
        <v>375</v>
      </c>
      <c r="B193" s="60" t="s">
        <v>376</v>
      </c>
    </row>
    <row r="194" spans="1:2" x14ac:dyDescent="0.25">
      <c r="A194" s="59" t="s">
        <v>377</v>
      </c>
      <c r="B194" s="60" t="s">
        <v>378</v>
      </c>
    </row>
    <row r="195" spans="1:2" x14ac:dyDescent="0.25">
      <c r="A195" s="59" t="s">
        <v>379</v>
      </c>
      <c r="B195" s="60" t="s">
        <v>380</v>
      </c>
    </row>
    <row r="196" spans="1:2" x14ac:dyDescent="0.25">
      <c r="A196" s="59" t="s">
        <v>381</v>
      </c>
      <c r="B196" s="60" t="s">
        <v>382</v>
      </c>
    </row>
    <row r="197" spans="1:2" x14ac:dyDescent="0.25">
      <c r="A197" s="59" t="s">
        <v>383</v>
      </c>
      <c r="B197" s="60" t="s">
        <v>384</v>
      </c>
    </row>
    <row r="198" spans="1:2" x14ac:dyDescent="0.25">
      <c r="A198" s="59" t="s">
        <v>385</v>
      </c>
      <c r="B198" s="60" t="s">
        <v>386</v>
      </c>
    </row>
    <row r="199" spans="1:2" x14ac:dyDescent="0.25">
      <c r="A199" s="59" t="s">
        <v>387</v>
      </c>
      <c r="B199" s="60" t="s">
        <v>102</v>
      </c>
    </row>
    <row r="200" spans="1:2" x14ac:dyDescent="0.25">
      <c r="A200" s="59" t="s">
        <v>388</v>
      </c>
      <c r="B200" s="60" t="s">
        <v>104</v>
      </c>
    </row>
    <row r="201" spans="1:2" x14ac:dyDescent="0.25">
      <c r="A201" s="59" t="s">
        <v>389</v>
      </c>
      <c r="B201" s="60" t="s">
        <v>106</v>
      </c>
    </row>
    <row r="202" spans="1:2" x14ac:dyDescent="0.25">
      <c r="A202" s="59" t="s">
        <v>390</v>
      </c>
      <c r="B202" s="60" t="s">
        <v>108</v>
      </c>
    </row>
    <row r="203" spans="1:2" x14ac:dyDescent="0.25">
      <c r="A203" s="59" t="s">
        <v>391</v>
      </c>
      <c r="B203" s="44" t="s">
        <v>392</v>
      </c>
    </row>
    <row r="204" spans="1:2" x14ac:dyDescent="0.25">
      <c r="A204" s="59" t="s">
        <v>393</v>
      </c>
      <c r="B204" s="44" t="s">
        <v>394</v>
      </c>
    </row>
    <row r="205" spans="1:2" x14ac:dyDescent="0.25">
      <c r="A205" s="59" t="s">
        <v>395</v>
      </c>
      <c r="B205" s="44" t="s">
        <v>396</v>
      </c>
    </row>
    <row r="206" spans="1:2" x14ac:dyDescent="0.25">
      <c r="A206" s="59" t="s">
        <v>397</v>
      </c>
      <c r="B206" s="44" t="s">
        <v>398</v>
      </c>
    </row>
    <row r="207" spans="1:2" x14ac:dyDescent="0.25">
      <c r="A207" s="59" t="s">
        <v>399</v>
      </c>
      <c r="B207" s="44" t="s">
        <v>400</v>
      </c>
    </row>
    <row r="208" spans="1:2" x14ac:dyDescent="0.25">
      <c r="A208" s="59" t="s">
        <v>401</v>
      </c>
      <c r="B208" s="60" t="s">
        <v>402</v>
      </c>
    </row>
    <row r="209" spans="1:2" ht="15.75" thickBot="1" x14ac:dyDescent="0.3">
      <c r="A209" s="61" t="s">
        <v>403</v>
      </c>
      <c r="B209" s="54" t="s">
        <v>160</v>
      </c>
    </row>
    <row r="210" spans="1:2" ht="15.75" thickBot="1" x14ac:dyDescent="0.3">
      <c r="A210" s="65" t="s">
        <v>62</v>
      </c>
      <c r="B210" s="66" t="s">
        <v>63</v>
      </c>
    </row>
    <row r="211" spans="1:2" x14ac:dyDescent="0.25">
      <c r="A211" s="57" t="s">
        <v>404</v>
      </c>
      <c r="B211" s="58" t="s">
        <v>341</v>
      </c>
    </row>
    <row r="212" spans="1:2" ht="30" x14ac:dyDescent="0.25">
      <c r="A212" s="70" t="s">
        <v>405</v>
      </c>
      <c r="B212" s="71" t="s">
        <v>406</v>
      </c>
    </row>
    <row r="213" spans="1:2" x14ac:dyDescent="0.25">
      <c r="A213" s="59" t="s">
        <v>407</v>
      </c>
      <c r="B213" s="44" t="s">
        <v>344</v>
      </c>
    </row>
    <row r="214" spans="1:2" x14ac:dyDescent="0.25">
      <c r="A214" s="59" t="s">
        <v>408</v>
      </c>
      <c r="B214" s="44" t="s">
        <v>409</v>
      </c>
    </row>
    <row r="215" spans="1:2" x14ac:dyDescent="0.25">
      <c r="A215" s="59" t="s">
        <v>410</v>
      </c>
      <c r="B215" s="44" t="s">
        <v>411</v>
      </c>
    </row>
    <row r="216" spans="1:2" x14ac:dyDescent="0.25">
      <c r="A216" s="59" t="s">
        <v>412</v>
      </c>
      <c r="B216" s="44" t="s">
        <v>349</v>
      </c>
    </row>
    <row r="217" spans="1:2" x14ac:dyDescent="0.25">
      <c r="A217" s="59" t="s">
        <v>413</v>
      </c>
      <c r="B217" s="44" t="s">
        <v>414</v>
      </c>
    </row>
    <row r="218" spans="1:2" ht="30" x14ac:dyDescent="0.25">
      <c r="A218" s="70" t="s">
        <v>415</v>
      </c>
      <c r="B218" s="71" t="s">
        <v>416</v>
      </c>
    </row>
    <row r="219" spans="1:2" x14ac:dyDescent="0.25">
      <c r="A219" s="59" t="s">
        <v>417</v>
      </c>
      <c r="B219" s="44" t="s">
        <v>8</v>
      </c>
    </row>
    <row r="220" spans="1:2" x14ac:dyDescent="0.25">
      <c r="A220" s="59" t="s">
        <v>418</v>
      </c>
      <c r="B220" s="44" t="s">
        <v>354</v>
      </c>
    </row>
    <row r="221" spans="1:2" x14ac:dyDescent="0.25">
      <c r="A221" s="59" t="s">
        <v>419</v>
      </c>
      <c r="B221" s="44" t="s">
        <v>356</v>
      </c>
    </row>
    <row r="222" spans="1:2" x14ac:dyDescent="0.25">
      <c r="A222" s="59" t="s">
        <v>420</v>
      </c>
      <c r="B222" s="44" t="s">
        <v>358</v>
      </c>
    </row>
    <row r="223" spans="1:2" x14ac:dyDescent="0.25">
      <c r="A223" s="59" t="s">
        <v>421</v>
      </c>
      <c r="B223" s="44" t="s">
        <v>360</v>
      </c>
    </row>
    <row r="224" spans="1:2" x14ac:dyDescent="0.25">
      <c r="A224" s="59" t="s">
        <v>422</v>
      </c>
      <c r="B224" s="44" t="s">
        <v>362</v>
      </c>
    </row>
    <row r="225" spans="1:2" x14ac:dyDescent="0.25">
      <c r="A225" s="59" t="s">
        <v>423</v>
      </c>
      <c r="B225" s="44" t="s">
        <v>364</v>
      </c>
    </row>
    <row r="226" spans="1:2" x14ac:dyDescent="0.25">
      <c r="A226" s="59" t="s">
        <v>424</v>
      </c>
      <c r="B226" s="44" t="s">
        <v>425</v>
      </c>
    </row>
    <row r="227" spans="1:2" x14ac:dyDescent="0.25">
      <c r="A227" s="59" t="s">
        <v>426</v>
      </c>
      <c r="B227" s="44" t="s">
        <v>427</v>
      </c>
    </row>
    <row r="228" spans="1:2" x14ac:dyDescent="0.25">
      <c r="A228" s="59" t="s">
        <v>428</v>
      </c>
      <c r="B228" s="44" t="s">
        <v>429</v>
      </c>
    </row>
    <row r="229" spans="1:2" x14ac:dyDescent="0.25">
      <c r="A229" s="59" t="s">
        <v>430</v>
      </c>
      <c r="B229" s="44" t="s">
        <v>431</v>
      </c>
    </row>
    <row r="230" spans="1:2" x14ac:dyDescent="0.25">
      <c r="A230" s="59" t="s">
        <v>432</v>
      </c>
      <c r="B230" s="60" t="s">
        <v>433</v>
      </c>
    </row>
    <row r="231" spans="1:2" x14ac:dyDescent="0.25">
      <c r="A231" s="59" t="s">
        <v>434</v>
      </c>
      <c r="B231" s="60" t="s">
        <v>435</v>
      </c>
    </row>
    <row r="232" spans="1:2" x14ac:dyDescent="0.25">
      <c r="A232" s="59" t="s">
        <v>436</v>
      </c>
      <c r="B232" s="60" t="s">
        <v>437</v>
      </c>
    </row>
    <row r="233" spans="1:2" x14ac:dyDescent="0.25">
      <c r="A233" s="59" t="s">
        <v>438</v>
      </c>
      <c r="B233" s="60" t="s">
        <v>439</v>
      </c>
    </row>
    <row r="234" spans="1:2" x14ac:dyDescent="0.25">
      <c r="A234" s="59" t="s">
        <v>440</v>
      </c>
      <c r="B234" s="60" t="s">
        <v>441</v>
      </c>
    </row>
    <row r="235" spans="1:2" x14ac:dyDescent="0.25">
      <c r="A235" s="59" t="s">
        <v>442</v>
      </c>
      <c r="B235" s="60" t="s">
        <v>411</v>
      </c>
    </row>
    <row r="236" spans="1:2" x14ac:dyDescent="0.25">
      <c r="A236" s="59" t="s">
        <v>443</v>
      </c>
      <c r="B236" s="60" t="s">
        <v>444</v>
      </c>
    </row>
    <row r="237" spans="1:2" x14ac:dyDescent="0.25">
      <c r="A237" s="59" t="s">
        <v>445</v>
      </c>
      <c r="B237" s="60" t="s">
        <v>446</v>
      </c>
    </row>
    <row r="238" spans="1:2" x14ac:dyDescent="0.25">
      <c r="A238" s="59" t="s">
        <v>447</v>
      </c>
      <c r="B238" s="60" t="s">
        <v>448</v>
      </c>
    </row>
    <row r="239" spans="1:2" x14ac:dyDescent="0.25">
      <c r="A239" s="59" t="s">
        <v>449</v>
      </c>
      <c r="B239" s="60" t="s">
        <v>450</v>
      </c>
    </row>
    <row r="240" spans="1:2" x14ac:dyDescent="0.25">
      <c r="A240" s="59" t="s">
        <v>451</v>
      </c>
      <c r="B240" s="60" t="s">
        <v>452</v>
      </c>
    </row>
    <row r="241" spans="1:2" x14ac:dyDescent="0.25">
      <c r="A241" s="59" t="s">
        <v>453</v>
      </c>
      <c r="B241" s="60" t="s">
        <v>454</v>
      </c>
    </row>
    <row r="242" spans="1:2" x14ac:dyDescent="0.25">
      <c r="A242" s="59" t="s">
        <v>455</v>
      </c>
      <c r="B242" s="60" t="s">
        <v>456</v>
      </c>
    </row>
    <row r="243" spans="1:2" x14ac:dyDescent="0.25">
      <c r="A243" s="59" t="s">
        <v>457</v>
      </c>
      <c r="B243" s="60" t="s">
        <v>458</v>
      </c>
    </row>
    <row r="244" spans="1:2" x14ac:dyDescent="0.25">
      <c r="A244" s="59" t="s">
        <v>459</v>
      </c>
      <c r="B244" s="60" t="s">
        <v>460</v>
      </c>
    </row>
    <row r="245" spans="1:2" x14ac:dyDescent="0.25">
      <c r="A245" s="59" t="s">
        <v>461</v>
      </c>
      <c r="B245" s="60" t="s">
        <v>462</v>
      </c>
    </row>
    <row r="246" spans="1:2" x14ac:dyDescent="0.25">
      <c r="A246" s="59" t="s">
        <v>463</v>
      </c>
      <c r="B246" s="60" t="s">
        <v>464</v>
      </c>
    </row>
    <row r="247" spans="1:2" x14ac:dyDescent="0.25">
      <c r="A247" s="59" t="s">
        <v>465</v>
      </c>
      <c r="B247" s="60" t="s">
        <v>466</v>
      </c>
    </row>
    <row r="248" spans="1:2" x14ac:dyDescent="0.25">
      <c r="A248" s="59" t="s">
        <v>467</v>
      </c>
      <c r="B248" s="60" t="s">
        <v>468</v>
      </c>
    </row>
    <row r="249" spans="1:2" x14ac:dyDescent="0.25">
      <c r="A249" s="59" t="s">
        <v>469</v>
      </c>
      <c r="B249" s="60" t="s">
        <v>13</v>
      </c>
    </row>
    <row r="250" spans="1:2" x14ac:dyDescent="0.25">
      <c r="A250" s="59" t="s">
        <v>470</v>
      </c>
      <c r="B250" s="60" t="s">
        <v>471</v>
      </c>
    </row>
    <row r="251" spans="1:2" x14ac:dyDescent="0.25">
      <c r="A251" s="59" t="s">
        <v>472</v>
      </c>
      <c r="B251" s="60" t="s">
        <v>473</v>
      </c>
    </row>
    <row r="252" spans="1:2" ht="45" x14ac:dyDescent="0.25">
      <c r="A252" s="70" t="s">
        <v>474</v>
      </c>
      <c r="B252" s="71" t="s">
        <v>475</v>
      </c>
    </row>
    <row r="253" spans="1:2" x14ac:dyDescent="0.25">
      <c r="A253" s="59" t="s">
        <v>476</v>
      </c>
      <c r="B253" s="60" t="s">
        <v>477</v>
      </c>
    </row>
    <row r="254" spans="1:2" x14ac:dyDescent="0.25">
      <c r="A254" s="59" t="s">
        <v>478</v>
      </c>
      <c r="B254" s="60" t="s">
        <v>479</v>
      </c>
    </row>
    <row r="255" spans="1:2" x14ac:dyDescent="0.25">
      <c r="A255" s="59" t="s">
        <v>480</v>
      </c>
      <c r="B255" s="60" t="s">
        <v>481</v>
      </c>
    </row>
    <row r="256" spans="1:2" x14ac:dyDescent="0.25">
      <c r="A256" s="59" t="s">
        <v>482</v>
      </c>
      <c r="B256" s="60" t="s">
        <v>396</v>
      </c>
    </row>
    <row r="257" spans="1:2" x14ac:dyDescent="0.25">
      <c r="A257" s="59" t="s">
        <v>483</v>
      </c>
      <c r="B257" s="72" t="s">
        <v>484</v>
      </c>
    </row>
    <row r="258" spans="1:2" x14ac:dyDescent="0.25">
      <c r="A258" s="59" t="s">
        <v>485</v>
      </c>
      <c r="B258" s="72" t="s">
        <v>486</v>
      </c>
    </row>
    <row r="259" spans="1:2" ht="15.75" thickBot="1" x14ac:dyDescent="0.3">
      <c r="A259" s="61" t="s">
        <v>487</v>
      </c>
      <c r="B259" s="54" t="s">
        <v>160</v>
      </c>
    </row>
    <row r="260" spans="1:2" ht="15.75" thickBot="1" x14ac:dyDescent="0.3">
      <c r="A260" s="55" t="s">
        <v>64</v>
      </c>
      <c r="B260" s="56" t="s">
        <v>65</v>
      </c>
    </row>
    <row r="261" spans="1:2" x14ac:dyDescent="0.25">
      <c r="A261" s="73" t="s">
        <v>488</v>
      </c>
      <c r="B261" s="74" t="s">
        <v>341</v>
      </c>
    </row>
    <row r="262" spans="1:2" x14ac:dyDescent="0.25">
      <c r="A262" s="59" t="s">
        <v>489</v>
      </c>
      <c r="B262" s="60" t="s">
        <v>15</v>
      </c>
    </row>
    <row r="263" spans="1:2" x14ac:dyDescent="0.25">
      <c r="A263" s="59" t="s">
        <v>490</v>
      </c>
      <c r="B263" s="60" t="s">
        <v>344</v>
      </c>
    </row>
    <row r="264" spans="1:2" x14ac:dyDescent="0.25">
      <c r="A264" s="59" t="s">
        <v>491</v>
      </c>
      <c r="B264" s="60" t="s">
        <v>409</v>
      </c>
    </row>
    <row r="265" spans="1:2" x14ac:dyDescent="0.25">
      <c r="A265" s="59" t="s">
        <v>492</v>
      </c>
      <c r="B265" s="60" t="s">
        <v>6</v>
      </c>
    </row>
    <row r="266" spans="1:2" x14ac:dyDescent="0.25">
      <c r="A266" s="59" t="s">
        <v>493</v>
      </c>
      <c r="B266" s="60" t="s">
        <v>349</v>
      </c>
    </row>
    <row r="267" spans="1:2" x14ac:dyDescent="0.25">
      <c r="A267" s="59" t="s">
        <v>494</v>
      </c>
      <c r="B267" s="60" t="s">
        <v>351</v>
      </c>
    </row>
    <row r="268" spans="1:2" x14ac:dyDescent="0.25">
      <c r="A268" s="59" t="s">
        <v>495</v>
      </c>
      <c r="B268" s="60" t="s">
        <v>8</v>
      </c>
    </row>
    <row r="269" spans="1:2" x14ac:dyDescent="0.25">
      <c r="A269" s="59" t="s">
        <v>496</v>
      </c>
      <c r="B269" s="60" t="s">
        <v>354</v>
      </c>
    </row>
    <row r="270" spans="1:2" x14ac:dyDescent="0.25">
      <c r="A270" s="59" t="s">
        <v>497</v>
      </c>
      <c r="B270" s="60" t="s">
        <v>356</v>
      </c>
    </row>
    <row r="271" spans="1:2" x14ac:dyDescent="0.25">
      <c r="A271" s="59" t="s">
        <v>498</v>
      </c>
      <c r="B271" s="60" t="s">
        <v>358</v>
      </c>
    </row>
    <row r="272" spans="1:2" x14ac:dyDescent="0.25">
      <c r="A272" s="59" t="s">
        <v>499</v>
      </c>
      <c r="B272" s="60" t="s">
        <v>360</v>
      </c>
    </row>
    <row r="273" spans="1:2" x14ac:dyDescent="0.25">
      <c r="A273" s="59" t="s">
        <v>500</v>
      </c>
      <c r="B273" s="60" t="s">
        <v>362</v>
      </c>
    </row>
    <row r="274" spans="1:2" x14ac:dyDescent="0.25">
      <c r="A274" s="75" t="s">
        <v>501</v>
      </c>
      <c r="B274" s="76" t="s">
        <v>364</v>
      </c>
    </row>
    <row r="275" spans="1:2" x14ac:dyDescent="0.25">
      <c r="A275" s="59" t="s">
        <v>502</v>
      </c>
      <c r="B275" s="50" t="s">
        <v>173</v>
      </c>
    </row>
    <row r="276" spans="1:2" x14ac:dyDescent="0.25">
      <c r="A276" s="75" t="s">
        <v>503</v>
      </c>
      <c r="B276" s="50" t="s">
        <v>112</v>
      </c>
    </row>
    <row r="277" spans="1:2" x14ac:dyDescent="0.25">
      <c r="A277" s="59" t="s">
        <v>504</v>
      </c>
      <c r="B277" s="50" t="s">
        <v>114</v>
      </c>
    </row>
    <row r="278" spans="1:2" x14ac:dyDescent="0.25">
      <c r="A278" s="75" t="s">
        <v>505</v>
      </c>
      <c r="B278" s="50" t="s">
        <v>506</v>
      </c>
    </row>
    <row r="279" spans="1:2" x14ac:dyDescent="0.25">
      <c r="A279" s="59" t="s">
        <v>507</v>
      </c>
      <c r="B279" s="50" t="s">
        <v>185</v>
      </c>
    </row>
    <row r="280" spans="1:2" x14ac:dyDescent="0.25">
      <c r="A280" s="75" t="s">
        <v>508</v>
      </c>
      <c r="B280" s="60" t="s">
        <v>509</v>
      </c>
    </row>
    <row r="281" spans="1:2" x14ac:dyDescent="0.25">
      <c r="A281" s="59" t="s">
        <v>510</v>
      </c>
      <c r="B281" s="60" t="s">
        <v>511</v>
      </c>
    </row>
    <row r="282" spans="1:2" x14ac:dyDescent="0.25">
      <c r="A282" s="75" t="s">
        <v>512</v>
      </c>
      <c r="B282" s="60" t="s">
        <v>513</v>
      </c>
    </row>
    <row r="283" spans="1:2" x14ac:dyDescent="0.25">
      <c r="A283" s="59" t="s">
        <v>514</v>
      </c>
      <c r="B283" s="60" t="s">
        <v>515</v>
      </c>
    </row>
    <row r="284" spans="1:2" x14ac:dyDescent="0.25">
      <c r="A284" s="75" t="s">
        <v>516</v>
      </c>
      <c r="B284" s="60" t="s">
        <v>517</v>
      </c>
    </row>
    <row r="285" spans="1:2" x14ac:dyDescent="0.25">
      <c r="A285" s="59" t="s">
        <v>518</v>
      </c>
      <c r="B285" s="60" t="s">
        <v>519</v>
      </c>
    </row>
    <row r="286" spans="1:2" ht="15.75" thickBot="1" x14ac:dyDescent="0.3">
      <c r="A286" s="75" t="s">
        <v>520</v>
      </c>
      <c r="B286" s="50" t="s">
        <v>160</v>
      </c>
    </row>
    <row r="287" spans="1:2" ht="15.75" thickBot="1" x14ac:dyDescent="0.3">
      <c r="A287" s="77" t="s">
        <v>66</v>
      </c>
      <c r="B287" s="78" t="s">
        <v>521</v>
      </c>
    </row>
    <row r="288" spans="1:2" x14ac:dyDescent="0.25">
      <c r="A288" s="73" t="s">
        <v>522</v>
      </c>
      <c r="B288" s="74" t="s">
        <v>341</v>
      </c>
    </row>
    <row r="289" spans="1:2" x14ac:dyDescent="0.25">
      <c r="A289" s="59" t="s">
        <v>523</v>
      </c>
      <c r="B289" s="60" t="s">
        <v>15</v>
      </c>
    </row>
    <row r="290" spans="1:2" x14ac:dyDescent="0.25">
      <c r="A290" s="59" t="s">
        <v>524</v>
      </c>
      <c r="B290" s="60" t="s">
        <v>344</v>
      </c>
    </row>
    <row r="291" spans="1:2" x14ac:dyDescent="0.25">
      <c r="A291" s="59" t="s">
        <v>525</v>
      </c>
      <c r="B291" s="60" t="s">
        <v>409</v>
      </c>
    </row>
    <row r="292" spans="1:2" x14ac:dyDescent="0.25">
      <c r="A292" s="59" t="s">
        <v>526</v>
      </c>
      <c r="B292" s="60" t="s">
        <v>6</v>
      </c>
    </row>
    <row r="293" spans="1:2" x14ac:dyDescent="0.25">
      <c r="A293" s="59" t="s">
        <v>527</v>
      </c>
      <c r="B293" s="60" t="s">
        <v>349</v>
      </c>
    </row>
    <row r="294" spans="1:2" x14ac:dyDescent="0.25">
      <c r="A294" s="59" t="s">
        <v>528</v>
      </c>
      <c r="B294" s="60" t="s">
        <v>351</v>
      </c>
    </row>
    <row r="295" spans="1:2" x14ac:dyDescent="0.25">
      <c r="A295" s="59" t="s">
        <v>529</v>
      </c>
      <c r="B295" s="60" t="s">
        <v>8</v>
      </c>
    </row>
    <row r="296" spans="1:2" x14ac:dyDescent="0.25">
      <c r="A296" s="59" t="s">
        <v>530</v>
      </c>
      <c r="B296" s="60" t="s">
        <v>354</v>
      </c>
    </row>
    <row r="297" spans="1:2" x14ac:dyDescent="0.25">
      <c r="A297" s="59" t="s">
        <v>531</v>
      </c>
      <c r="B297" s="60" t="s">
        <v>356</v>
      </c>
    </row>
    <row r="298" spans="1:2" x14ac:dyDescent="0.25">
      <c r="A298" s="59" t="s">
        <v>532</v>
      </c>
      <c r="B298" s="60" t="s">
        <v>358</v>
      </c>
    </row>
    <row r="299" spans="1:2" x14ac:dyDescent="0.25">
      <c r="A299" s="59" t="s">
        <v>533</v>
      </c>
      <c r="B299" s="60" t="s">
        <v>360</v>
      </c>
    </row>
    <row r="300" spans="1:2" x14ac:dyDescent="0.25">
      <c r="A300" s="59" t="s">
        <v>534</v>
      </c>
      <c r="B300" s="60" t="s">
        <v>362</v>
      </c>
    </row>
    <row r="301" spans="1:2" x14ac:dyDescent="0.25">
      <c r="A301" s="59" t="s">
        <v>535</v>
      </c>
      <c r="B301" s="60" t="s">
        <v>364</v>
      </c>
    </row>
    <row r="302" spans="1:2" x14ac:dyDescent="0.25">
      <c r="A302" s="59" t="s">
        <v>536</v>
      </c>
      <c r="B302" s="50" t="s">
        <v>171</v>
      </c>
    </row>
    <row r="303" spans="1:2" x14ac:dyDescent="0.25">
      <c r="A303" s="59" t="s">
        <v>537</v>
      </c>
      <c r="B303" s="50" t="s">
        <v>173</v>
      </c>
    </row>
    <row r="304" spans="1:2" x14ac:dyDescent="0.25">
      <c r="A304" s="59" t="s">
        <v>538</v>
      </c>
      <c r="B304" s="50" t="s">
        <v>112</v>
      </c>
    </row>
    <row r="305" spans="1:2" x14ac:dyDescent="0.25">
      <c r="A305" s="59" t="s">
        <v>539</v>
      </c>
      <c r="B305" s="50" t="s">
        <v>114</v>
      </c>
    </row>
    <row r="306" spans="1:2" x14ac:dyDescent="0.25">
      <c r="A306" s="59" t="s">
        <v>540</v>
      </c>
      <c r="B306" s="50" t="s">
        <v>506</v>
      </c>
    </row>
    <row r="307" spans="1:2" x14ac:dyDescent="0.25">
      <c r="A307" s="59" t="s">
        <v>541</v>
      </c>
      <c r="B307" s="50" t="s">
        <v>185</v>
      </c>
    </row>
    <row r="308" spans="1:2" x14ac:dyDescent="0.25">
      <c r="A308" s="59" t="s">
        <v>542</v>
      </c>
      <c r="B308" s="79" t="s">
        <v>509</v>
      </c>
    </row>
    <row r="309" spans="1:2" x14ac:dyDescent="0.25">
      <c r="A309" s="59" t="s">
        <v>543</v>
      </c>
      <c r="B309" s="60" t="s">
        <v>511</v>
      </c>
    </row>
    <row r="310" spans="1:2" x14ac:dyDescent="0.25">
      <c r="A310" s="59" t="s">
        <v>544</v>
      </c>
      <c r="B310" s="60" t="s">
        <v>513</v>
      </c>
    </row>
    <row r="311" spans="1:2" x14ac:dyDescent="0.25">
      <c r="A311" s="59" t="s">
        <v>545</v>
      </c>
      <c r="B311" s="60" t="s">
        <v>515</v>
      </c>
    </row>
    <row r="312" spans="1:2" x14ac:dyDescent="0.25">
      <c r="A312" s="59" t="s">
        <v>546</v>
      </c>
      <c r="B312" s="60" t="s">
        <v>351</v>
      </c>
    </row>
    <row r="313" spans="1:2" x14ac:dyDescent="0.25">
      <c r="A313" s="59" t="s">
        <v>547</v>
      </c>
      <c r="B313" s="60" t="s">
        <v>8</v>
      </c>
    </row>
    <row r="314" spans="1:2" x14ac:dyDescent="0.25">
      <c r="A314" s="59" t="s">
        <v>548</v>
      </c>
      <c r="B314" s="60" t="s">
        <v>354</v>
      </c>
    </row>
    <row r="315" spans="1:2" x14ac:dyDescent="0.25">
      <c r="A315" s="59" t="s">
        <v>549</v>
      </c>
      <c r="B315" s="60" t="s">
        <v>356</v>
      </c>
    </row>
    <row r="316" spans="1:2" x14ac:dyDescent="0.25">
      <c r="A316" s="59" t="s">
        <v>550</v>
      </c>
      <c r="B316" s="60" t="s">
        <v>551</v>
      </c>
    </row>
    <row r="317" spans="1:2" x14ac:dyDescent="0.25">
      <c r="A317" s="59" t="s">
        <v>552</v>
      </c>
      <c r="B317" s="60" t="s">
        <v>553</v>
      </c>
    </row>
    <row r="318" spans="1:2" x14ac:dyDescent="0.25">
      <c r="A318" s="59" t="s">
        <v>554</v>
      </c>
      <c r="B318" s="60" t="s">
        <v>555</v>
      </c>
    </row>
    <row r="319" spans="1:2" x14ac:dyDescent="0.25">
      <c r="A319" s="59" t="s">
        <v>556</v>
      </c>
      <c r="B319" s="60" t="s">
        <v>557</v>
      </c>
    </row>
    <row r="320" spans="1:2" x14ac:dyDescent="0.25">
      <c r="A320" s="59" t="s">
        <v>558</v>
      </c>
      <c r="B320" s="50" t="s">
        <v>116</v>
      </c>
    </row>
    <row r="321" spans="1:2" x14ac:dyDescent="0.25">
      <c r="A321" s="59" t="s">
        <v>559</v>
      </c>
      <c r="B321" s="50" t="s">
        <v>560</v>
      </c>
    </row>
    <row r="322" spans="1:2" s="9" customFormat="1" ht="15.75" thickBot="1" x14ac:dyDescent="0.3">
      <c r="A322" s="59" t="s">
        <v>561</v>
      </c>
      <c r="B322" s="50" t="s">
        <v>160</v>
      </c>
    </row>
    <row r="323" spans="1:2" ht="15.75" thickBot="1" x14ac:dyDescent="0.3">
      <c r="A323" s="47" t="s">
        <v>68</v>
      </c>
      <c r="B323" s="63" t="s">
        <v>69</v>
      </c>
    </row>
    <row r="324" spans="1:2" x14ac:dyDescent="0.25">
      <c r="A324" s="28" t="s">
        <v>562</v>
      </c>
      <c r="B324" s="49" t="s">
        <v>341</v>
      </c>
    </row>
    <row r="325" spans="1:2" x14ac:dyDescent="0.25">
      <c r="A325" s="30" t="s">
        <v>563</v>
      </c>
      <c r="B325" s="42" t="s">
        <v>164</v>
      </c>
    </row>
    <row r="326" spans="1:2" x14ac:dyDescent="0.25">
      <c r="A326" s="30" t="s">
        <v>564</v>
      </c>
      <c r="B326" s="50" t="s">
        <v>112</v>
      </c>
    </row>
    <row r="327" spans="1:2" x14ac:dyDescent="0.25">
      <c r="A327" s="30" t="s">
        <v>565</v>
      </c>
      <c r="B327" s="50" t="s">
        <v>114</v>
      </c>
    </row>
    <row r="328" spans="1:2" x14ac:dyDescent="0.25">
      <c r="A328" s="30" t="s">
        <v>566</v>
      </c>
      <c r="B328" s="50" t="s">
        <v>116</v>
      </c>
    </row>
    <row r="329" spans="1:2" x14ac:dyDescent="0.25">
      <c r="A329" s="30" t="s">
        <v>567</v>
      </c>
      <c r="B329" s="50" t="s">
        <v>169</v>
      </c>
    </row>
    <row r="330" spans="1:2" x14ac:dyDescent="0.25">
      <c r="A330" s="30" t="s">
        <v>568</v>
      </c>
      <c r="B330" s="50" t="s">
        <v>171</v>
      </c>
    </row>
    <row r="331" spans="1:2" x14ac:dyDescent="0.25">
      <c r="A331" s="30" t="s">
        <v>569</v>
      </c>
      <c r="B331" s="50" t="s">
        <v>173</v>
      </c>
    </row>
    <row r="332" spans="1:2" x14ac:dyDescent="0.25">
      <c r="A332" s="30" t="s">
        <v>570</v>
      </c>
      <c r="B332" s="50" t="s">
        <v>179</v>
      </c>
    </row>
    <row r="333" spans="1:2" x14ac:dyDescent="0.25">
      <c r="A333" s="30" t="s">
        <v>571</v>
      </c>
      <c r="B333" s="50" t="s">
        <v>346</v>
      </c>
    </row>
    <row r="334" spans="1:2" x14ac:dyDescent="0.25">
      <c r="A334" s="30" t="s">
        <v>572</v>
      </c>
      <c r="B334" s="50" t="s">
        <v>183</v>
      </c>
    </row>
    <row r="335" spans="1:2" x14ac:dyDescent="0.25">
      <c r="A335" s="30" t="s">
        <v>573</v>
      </c>
      <c r="B335" s="50" t="s">
        <v>185</v>
      </c>
    </row>
    <row r="336" spans="1:2" x14ac:dyDescent="0.25">
      <c r="A336" s="30" t="s">
        <v>574</v>
      </c>
      <c r="B336" s="50" t="s">
        <v>575</v>
      </c>
    </row>
    <row r="337" spans="1:2" x14ac:dyDescent="0.25">
      <c r="A337" s="30" t="s">
        <v>576</v>
      </c>
      <c r="B337" s="50" t="s">
        <v>138</v>
      </c>
    </row>
    <row r="338" spans="1:2" x14ac:dyDescent="0.25">
      <c r="A338" s="30" t="s">
        <v>577</v>
      </c>
      <c r="B338" s="50" t="s">
        <v>191</v>
      </c>
    </row>
    <row r="339" spans="1:2" x14ac:dyDescent="0.25">
      <c r="A339" s="30" t="s">
        <v>578</v>
      </c>
      <c r="B339" s="50" t="s">
        <v>140</v>
      </c>
    </row>
    <row r="340" spans="1:2" x14ac:dyDescent="0.25">
      <c r="A340" s="30" t="s">
        <v>579</v>
      </c>
      <c r="B340" s="50" t="s">
        <v>197</v>
      </c>
    </row>
    <row r="341" spans="1:2" x14ac:dyDescent="0.25">
      <c r="A341" s="30" t="s">
        <v>580</v>
      </c>
      <c r="B341" s="50" t="s">
        <v>210</v>
      </c>
    </row>
    <row r="342" spans="1:2" x14ac:dyDescent="0.25">
      <c r="A342" s="30" t="s">
        <v>581</v>
      </c>
      <c r="B342" s="80" t="s">
        <v>38</v>
      </c>
    </row>
    <row r="343" spans="1:2" x14ac:dyDescent="0.25">
      <c r="A343" s="30" t="s">
        <v>582</v>
      </c>
      <c r="B343" s="80" t="s">
        <v>583</v>
      </c>
    </row>
    <row r="344" spans="1:2" x14ac:dyDescent="0.25">
      <c r="A344" s="30" t="s">
        <v>584</v>
      </c>
      <c r="B344" s="50" t="s">
        <v>212</v>
      </c>
    </row>
    <row r="345" spans="1:2" x14ac:dyDescent="0.25">
      <c r="A345" s="30" t="s">
        <v>585</v>
      </c>
      <c r="B345" s="50" t="s">
        <v>144</v>
      </c>
    </row>
    <row r="346" spans="1:2" x14ac:dyDescent="0.25">
      <c r="A346" s="30" t="s">
        <v>586</v>
      </c>
      <c r="B346" s="60" t="s">
        <v>90</v>
      </c>
    </row>
    <row r="347" spans="1:2" x14ac:dyDescent="0.25">
      <c r="A347" s="30" t="s">
        <v>587</v>
      </c>
      <c r="B347" s="60" t="s">
        <v>92</v>
      </c>
    </row>
    <row r="348" spans="1:2" x14ac:dyDescent="0.25">
      <c r="A348" s="30" t="s">
        <v>588</v>
      </c>
      <c r="B348" s="60" t="s">
        <v>368</v>
      </c>
    </row>
    <row r="349" spans="1:2" x14ac:dyDescent="0.25">
      <c r="A349" s="30" t="s">
        <v>589</v>
      </c>
      <c r="B349" s="60" t="s">
        <v>96</v>
      </c>
    </row>
    <row r="350" spans="1:2" x14ac:dyDescent="0.25">
      <c r="A350" s="30" t="s">
        <v>590</v>
      </c>
      <c r="B350" s="60" t="s">
        <v>98</v>
      </c>
    </row>
    <row r="351" spans="1:2" x14ac:dyDescent="0.25">
      <c r="A351" s="30" t="s">
        <v>591</v>
      </c>
      <c r="B351" s="60" t="s">
        <v>376</v>
      </c>
    </row>
    <row r="352" spans="1:2" x14ac:dyDescent="0.25">
      <c r="A352" s="30" t="s">
        <v>592</v>
      </c>
      <c r="B352" s="60" t="s">
        <v>593</v>
      </c>
    </row>
    <row r="353" spans="1:2" x14ac:dyDescent="0.25">
      <c r="A353" s="30" t="s">
        <v>594</v>
      </c>
      <c r="B353" s="60" t="s">
        <v>102</v>
      </c>
    </row>
    <row r="354" spans="1:2" x14ac:dyDescent="0.25">
      <c r="A354" s="30" t="s">
        <v>595</v>
      </c>
      <c r="B354" s="60" t="s">
        <v>104</v>
      </c>
    </row>
    <row r="355" spans="1:2" x14ac:dyDescent="0.25">
      <c r="A355" s="30" t="s">
        <v>596</v>
      </c>
      <c r="B355" s="60" t="s">
        <v>108</v>
      </c>
    </row>
    <row r="356" spans="1:2" x14ac:dyDescent="0.25">
      <c r="A356" s="30" t="s">
        <v>597</v>
      </c>
      <c r="B356" s="60" t="s">
        <v>479</v>
      </c>
    </row>
    <row r="357" spans="1:2" x14ac:dyDescent="0.25">
      <c r="A357" s="30" t="s">
        <v>598</v>
      </c>
      <c r="B357" s="60" t="s">
        <v>599</v>
      </c>
    </row>
    <row r="358" spans="1:2" x14ac:dyDescent="0.25">
      <c r="A358" s="30" t="s">
        <v>600</v>
      </c>
      <c r="B358" s="50" t="s">
        <v>146</v>
      </c>
    </row>
    <row r="359" spans="1:2" x14ac:dyDescent="0.25">
      <c r="A359" s="30" t="s">
        <v>601</v>
      </c>
      <c r="B359" s="50" t="s">
        <v>154</v>
      </c>
    </row>
    <row r="360" spans="1:2" ht="15.75" thickBot="1" x14ac:dyDescent="0.3">
      <c r="A360" s="30" t="s">
        <v>602</v>
      </c>
      <c r="B360" s="54" t="s">
        <v>160</v>
      </c>
    </row>
    <row r="361" spans="1:2" ht="15.75" thickBot="1" x14ac:dyDescent="0.3">
      <c r="A361" s="55" t="s">
        <v>70</v>
      </c>
      <c r="B361" s="56" t="s">
        <v>603</v>
      </c>
    </row>
    <row r="362" spans="1:2" x14ac:dyDescent="0.25">
      <c r="A362" s="57" t="s">
        <v>604</v>
      </c>
      <c r="B362" s="58" t="s">
        <v>341</v>
      </c>
    </row>
    <row r="363" spans="1:2" x14ac:dyDescent="0.25">
      <c r="A363" s="59" t="s">
        <v>605</v>
      </c>
      <c r="B363" s="60" t="s">
        <v>15</v>
      </c>
    </row>
    <row r="364" spans="1:2" x14ac:dyDescent="0.25">
      <c r="A364" s="59" t="s">
        <v>606</v>
      </c>
      <c r="B364" s="60" t="s">
        <v>344</v>
      </c>
    </row>
    <row r="365" spans="1:2" x14ac:dyDescent="0.25">
      <c r="A365" s="59" t="s">
        <v>607</v>
      </c>
      <c r="B365" s="60" t="s">
        <v>409</v>
      </c>
    </row>
    <row r="366" spans="1:2" x14ac:dyDescent="0.25">
      <c r="A366" s="59" t="s">
        <v>608</v>
      </c>
      <c r="B366" s="60" t="s">
        <v>6</v>
      </c>
    </row>
    <row r="367" spans="1:2" x14ac:dyDescent="0.25">
      <c r="A367" s="59" t="s">
        <v>609</v>
      </c>
      <c r="B367" s="60" t="s">
        <v>349</v>
      </c>
    </row>
    <row r="368" spans="1:2" x14ac:dyDescent="0.25">
      <c r="A368" s="59" t="s">
        <v>610</v>
      </c>
      <c r="B368" s="60" t="s">
        <v>511</v>
      </c>
    </row>
    <row r="369" spans="1:5" x14ac:dyDescent="0.25">
      <c r="A369" s="59" t="s">
        <v>611</v>
      </c>
      <c r="B369" s="60" t="s">
        <v>513</v>
      </c>
    </row>
    <row r="370" spans="1:5" x14ac:dyDescent="0.25">
      <c r="A370" s="59" t="s">
        <v>612</v>
      </c>
      <c r="B370" s="60" t="s">
        <v>515</v>
      </c>
    </row>
    <row r="371" spans="1:5" x14ac:dyDescent="0.25">
      <c r="A371" s="75" t="s">
        <v>613</v>
      </c>
      <c r="B371" s="60" t="s">
        <v>351</v>
      </c>
    </row>
    <row r="372" spans="1:5" x14ac:dyDescent="0.25">
      <c r="A372" s="73" t="s">
        <v>614</v>
      </c>
      <c r="B372" s="60" t="s">
        <v>8</v>
      </c>
    </row>
    <row r="373" spans="1:5" x14ac:dyDescent="0.25">
      <c r="A373" s="59" t="s">
        <v>615</v>
      </c>
      <c r="B373" s="60" t="s">
        <v>354</v>
      </c>
    </row>
    <row r="374" spans="1:5" x14ac:dyDescent="0.25">
      <c r="A374" s="59" t="s">
        <v>616</v>
      </c>
      <c r="B374" s="60" t="s">
        <v>356</v>
      </c>
    </row>
    <row r="375" spans="1:5" x14ac:dyDescent="0.25">
      <c r="A375" s="59" t="s">
        <v>617</v>
      </c>
      <c r="B375" s="60" t="s">
        <v>358</v>
      </c>
    </row>
    <row r="376" spans="1:5" x14ac:dyDescent="0.25">
      <c r="A376" s="59" t="s">
        <v>618</v>
      </c>
      <c r="B376" s="60" t="s">
        <v>360</v>
      </c>
    </row>
    <row r="377" spans="1:5" x14ac:dyDescent="0.25">
      <c r="A377" s="59" t="s">
        <v>619</v>
      </c>
      <c r="B377" s="60" t="s">
        <v>362</v>
      </c>
    </row>
    <row r="378" spans="1:5" x14ac:dyDescent="0.25">
      <c r="A378" s="59" t="s">
        <v>620</v>
      </c>
      <c r="B378" s="60" t="s">
        <v>364</v>
      </c>
    </row>
    <row r="379" spans="1:5" x14ac:dyDescent="0.25">
      <c r="A379" s="59" t="s">
        <v>621</v>
      </c>
      <c r="B379" s="60" t="s">
        <v>622</v>
      </c>
    </row>
    <row r="380" spans="1:5" x14ac:dyDescent="0.25">
      <c r="A380" s="59" t="s">
        <v>623</v>
      </c>
      <c r="B380" s="44" t="s">
        <v>624</v>
      </c>
    </row>
    <row r="381" spans="1:5" x14ac:dyDescent="0.25">
      <c r="A381" s="75" t="s">
        <v>625</v>
      </c>
      <c r="B381" s="44" t="s">
        <v>626</v>
      </c>
    </row>
    <row r="382" spans="1:5" x14ac:dyDescent="0.25">
      <c r="A382" s="73" t="s">
        <v>627</v>
      </c>
      <c r="B382" s="44" t="s">
        <v>197</v>
      </c>
    </row>
    <row r="383" spans="1:5" x14ac:dyDescent="0.25">
      <c r="A383" s="59" t="s">
        <v>628</v>
      </c>
      <c r="B383" s="44" t="s">
        <v>629</v>
      </c>
    </row>
    <row r="384" spans="1:5" x14ac:dyDescent="0.25">
      <c r="A384" s="59" t="s">
        <v>630</v>
      </c>
      <c r="B384" s="44" t="s">
        <v>631</v>
      </c>
      <c r="C384" s="17"/>
      <c r="D384" s="17"/>
      <c r="E384" s="17"/>
    </row>
    <row r="385" spans="1:5" x14ac:dyDescent="0.25">
      <c r="A385" s="59" t="s">
        <v>632</v>
      </c>
      <c r="B385" s="44" t="s">
        <v>633</v>
      </c>
      <c r="C385" s="17"/>
      <c r="D385" s="17"/>
      <c r="E385" s="17"/>
    </row>
    <row r="386" spans="1:5" x14ac:dyDescent="0.25">
      <c r="A386" s="59" t="s">
        <v>634</v>
      </c>
      <c r="B386" s="44" t="s">
        <v>635</v>
      </c>
    </row>
    <row r="387" spans="1:5" x14ac:dyDescent="0.25">
      <c r="A387" s="59" t="s">
        <v>636</v>
      </c>
      <c r="B387" s="44" t="s">
        <v>637</v>
      </c>
    </row>
    <row r="388" spans="1:5" x14ac:dyDescent="0.25">
      <c r="A388" s="59" t="s">
        <v>638</v>
      </c>
      <c r="B388" s="44" t="s">
        <v>639</v>
      </c>
    </row>
    <row r="389" spans="1:5" x14ac:dyDescent="0.25">
      <c r="A389" s="59" t="s">
        <v>640</v>
      </c>
      <c r="B389" s="44" t="s">
        <v>641</v>
      </c>
    </row>
    <row r="390" spans="1:5" x14ac:dyDescent="0.25">
      <c r="A390" s="59" t="s">
        <v>642</v>
      </c>
      <c r="B390" s="44" t="s">
        <v>643</v>
      </c>
    </row>
    <row r="391" spans="1:5" ht="45" x14ac:dyDescent="0.25">
      <c r="A391" s="70" t="s">
        <v>644</v>
      </c>
      <c r="B391" s="71" t="s">
        <v>645</v>
      </c>
    </row>
    <row r="392" spans="1:5" x14ac:dyDescent="0.25">
      <c r="A392" s="59" t="s">
        <v>646</v>
      </c>
      <c r="B392" s="44" t="s">
        <v>154</v>
      </c>
    </row>
    <row r="393" spans="1:5" x14ac:dyDescent="0.25">
      <c r="A393" s="59" t="s">
        <v>647</v>
      </c>
      <c r="B393" s="44" t="s">
        <v>648</v>
      </c>
    </row>
    <row r="394" spans="1:5" x14ac:dyDescent="0.25">
      <c r="A394" s="59" t="s">
        <v>649</v>
      </c>
      <c r="B394" s="44" t="s">
        <v>650</v>
      </c>
    </row>
    <row r="395" spans="1:5" x14ac:dyDescent="0.25">
      <c r="A395" s="59" t="s">
        <v>651</v>
      </c>
      <c r="B395" s="44" t="s">
        <v>652</v>
      </c>
    </row>
    <row r="396" spans="1:5" x14ac:dyDescent="0.25">
      <c r="A396" s="59" t="s">
        <v>653</v>
      </c>
      <c r="B396" s="44" t="s">
        <v>654</v>
      </c>
    </row>
    <row r="397" spans="1:5" x14ac:dyDescent="0.25">
      <c r="A397" s="59" t="s">
        <v>655</v>
      </c>
      <c r="B397" s="44" t="s">
        <v>656</v>
      </c>
    </row>
    <row r="398" spans="1:5" ht="30" x14ac:dyDescent="0.25">
      <c r="A398" s="59" t="s">
        <v>657</v>
      </c>
      <c r="B398" s="71" t="s">
        <v>658</v>
      </c>
    </row>
    <row r="399" spans="1:5" x14ac:dyDescent="0.25">
      <c r="A399" s="59" t="s">
        <v>659</v>
      </c>
      <c r="B399" s="81" t="s">
        <v>660</v>
      </c>
    </row>
    <row r="400" spans="1:5" x14ac:dyDescent="0.25">
      <c r="A400" s="59" t="s">
        <v>661</v>
      </c>
      <c r="B400" s="81" t="s">
        <v>662</v>
      </c>
    </row>
    <row r="401" spans="1:2" ht="15.75" thickBot="1" x14ac:dyDescent="0.3">
      <c r="A401" s="61" t="s">
        <v>663</v>
      </c>
      <c r="B401" s="82" t="s">
        <v>160</v>
      </c>
    </row>
    <row r="402" spans="1:2" ht="15.75" thickBot="1" x14ac:dyDescent="0.3">
      <c r="A402" s="47" t="s">
        <v>72</v>
      </c>
      <c r="B402" s="63" t="s">
        <v>73</v>
      </c>
    </row>
    <row r="403" spans="1:2" x14ac:dyDescent="0.25">
      <c r="A403" s="83" t="s">
        <v>664</v>
      </c>
      <c r="B403" s="84" t="s">
        <v>665</v>
      </c>
    </row>
    <row r="404" spans="1:2" x14ac:dyDescent="0.25">
      <c r="A404" s="36" t="s">
        <v>666</v>
      </c>
      <c r="B404" s="85" t="s">
        <v>667</v>
      </c>
    </row>
    <row r="405" spans="1:2" x14ac:dyDescent="0.25">
      <c r="A405" s="36" t="s">
        <v>668</v>
      </c>
      <c r="B405" s="85" t="s">
        <v>669</v>
      </c>
    </row>
    <row r="406" spans="1:2" x14ac:dyDescent="0.25">
      <c r="A406" s="36" t="s">
        <v>670</v>
      </c>
      <c r="B406" s="35" t="s">
        <v>116</v>
      </c>
    </row>
    <row r="407" spans="1:2" x14ac:dyDescent="0.25">
      <c r="A407" s="36" t="s">
        <v>671</v>
      </c>
      <c r="B407" s="85" t="s">
        <v>672</v>
      </c>
    </row>
    <row r="408" spans="1:2" x14ac:dyDescent="0.25">
      <c r="A408" s="36" t="s">
        <v>673</v>
      </c>
      <c r="B408" s="85" t="s">
        <v>674</v>
      </c>
    </row>
    <row r="409" spans="1:2" x14ac:dyDescent="0.25">
      <c r="A409" s="36" t="s">
        <v>675</v>
      </c>
      <c r="B409" s="85" t="s">
        <v>15</v>
      </c>
    </row>
    <row r="410" spans="1:2" x14ac:dyDescent="0.25">
      <c r="A410" s="36" t="s">
        <v>676</v>
      </c>
      <c r="B410" s="85" t="s">
        <v>677</v>
      </c>
    </row>
    <row r="411" spans="1:2" x14ac:dyDescent="0.25">
      <c r="A411" s="36" t="s">
        <v>678</v>
      </c>
      <c r="B411" s="85" t="s">
        <v>679</v>
      </c>
    </row>
    <row r="412" spans="1:2" x14ac:dyDescent="0.25">
      <c r="A412" s="36" t="s">
        <v>680</v>
      </c>
      <c r="B412" s="85" t="s">
        <v>7</v>
      </c>
    </row>
    <row r="413" spans="1:2" x14ac:dyDescent="0.25">
      <c r="A413" s="36" t="s">
        <v>681</v>
      </c>
      <c r="B413" s="85" t="s">
        <v>682</v>
      </c>
    </row>
    <row r="414" spans="1:2" x14ac:dyDescent="0.25">
      <c r="A414" s="36" t="s">
        <v>683</v>
      </c>
      <c r="B414" s="85" t="s">
        <v>684</v>
      </c>
    </row>
    <row r="415" spans="1:2" x14ac:dyDescent="0.25">
      <c r="A415" s="36" t="s">
        <v>685</v>
      </c>
      <c r="B415" s="85" t="s">
        <v>41</v>
      </c>
    </row>
    <row r="416" spans="1:2" x14ac:dyDescent="0.25">
      <c r="A416" s="36" t="s">
        <v>686</v>
      </c>
      <c r="B416" s="86" t="s">
        <v>687</v>
      </c>
    </row>
    <row r="417" spans="1:2" x14ac:dyDescent="0.25">
      <c r="A417" s="36" t="s">
        <v>688</v>
      </c>
      <c r="B417" s="86" t="s">
        <v>689</v>
      </c>
    </row>
    <row r="418" spans="1:2" x14ac:dyDescent="0.25">
      <c r="A418" s="36" t="s">
        <v>690</v>
      </c>
      <c r="B418" s="86" t="s">
        <v>691</v>
      </c>
    </row>
    <row r="419" spans="1:2" x14ac:dyDescent="0.25">
      <c r="A419" s="36" t="s">
        <v>692</v>
      </c>
      <c r="B419" s="86" t="s">
        <v>160</v>
      </c>
    </row>
    <row r="420" spans="1:2" x14ac:dyDescent="0.25">
      <c r="A420" s="36" t="s">
        <v>693</v>
      </c>
      <c r="B420" s="86" t="s">
        <v>694</v>
      </c>
    </row>
    <row r="421" spans="1:2" x14ac:dyDescent="0.25">
      <c r="A421" s="36" t="s">
        <v>695</v>
      </c>
      <c r="B421" s="86" t="s">
        <v>696</v>
      </c>
    </row>
    <row r="422" spans="1:2" x14ac:dyDescent="0.25">
      <c r="A422" s="36" t="s">
        <v>697</v>
      </c>
      <c r="B422" s="87" t="s">
        <v>662</v>
      </c>
    </row>
    <row r="423" spans="1:2" ht="15.75" thickBot="1" x14ac:dyDescent="0.3">
      <c r="A423" s="36" t="s">
        <v>698</v>
      </c>
      <c r="B423" s="88" t="s">
        <v>699</v>
      </c>
    </row>
    <row r="424" spans="1:2" ht="15.75" thickBot="1" x14ac:dyDescent="0.3">
      <c r="A424" s="65" t="s">
        <v>74</v>
      </c>
      <c r="B424" s="66" t="s">
        <v>75</v>
      </c>
    </row>
    <row r="425" spans="1:2" ht="30" x14ac:dyDescent="0.25">
      <c r="A425" s="89" t="s">
        <v>700</v>
      </c>
      <c r="B425" s="90" t="s">
        <v>701</v>
      </c>
    </row>
    <row r="426" spans="1:2" x14ac:dyDescent="0.25">
      <c r="A426" s="59" t="s">
        <v>702</v>
      </c>
      <c r="B426" s="60" t="s">
        <v>15</v>
      </c>
    </row>
    <row r="427" spans="1:2" x14ac:dyDescent="0.25">
      <c r="A427" s="67" t="s">
        <v>703</v>
      </c>
      <c r="B427" s="60" t="s">
        <v>344</v>
      </c>
    </row>
    <row r="428" spans="1:2" x14ac:dyDescent="0.25">
      <c r="A428" s="59" t="s">
        <v>704</v>
      </c>
      <c r="B428" s="60" t="s">
        <v>409</v>
      </c>
    </row>
    <row r="429" spans="1:2" x14ac:dyDescent="0.25">
      <c r="A429" s="67" t="s">
        <v>705</v>
      </c>
      <c r="B429" s="60" t="s">
        <v>6</v>
      </c>
    </row>
    <row r="430" spans="1:2" x14ac:dyDescent="0.25">
      <c r="A430" s="59" t="s">
        <v>706</v>
      </c>
      <c r="B430" s="60" t="s">
        <v>42</v>
      </c>
    </row>
    <row r="431" spans="1:2" x14ac:dyDescent="0.25">
      <c r="A431" s="67" t="s">
        <v>707</v>
      </c>
      <c r="B431" s="60" t="s">
        <v>7</v>
      </c>
    </row>
    <row r="432" spans="1:2" x14ac:dyDescent="0.25">
      <c r="A432" s="59" t="s">
        <v>708</v>
      </c>
      <c r="B432" s="44" t="s">
        <v>38</v>
      </c>
    </row>
    <row r="433" spans="1:3" x14ac:dyDescent="0.25">
      <c r="A433" s="67" t="s">
        <v>709</v>
      </c>
      <c r="B433" s="44" t="s">
        <v>356</v>
      </c>
    </row>
    <row r="434" spans="1:3" x14ac:dyDescent="0.25">
      <c r="A434" s="59" t="s">
        <v>710</v>
      </c>
      <c r="B434" s="44" t="s">
        <v>364</v>
      </c>
    </row>
    <row r="435" spans="1:3" x14ac:dyDescent="0.25">
      <c r="A435" s="67" t="s">
        <v>711</v>
      </c>
      <c r="B435" s="44" t="s">
        <v>358</v>
      </c>
    </row>
    <row r="436" spans="1:3" x14ac:dyDescent="0.25">
      <c r="A436" s="59" t="s">
        <v>712</v>
      </c>
      <c r="B436" s="44" t="s">
        <v>360</v>
      </c>
    </row>
    <row r="437" spans="1:3" x14ac:dyDescent="0.25">
      <c r="A437" s="67" t="s">
        <v>713</v>
      </c>
      <c r="B437" s="44" t="s">
        <v>362</v>
      </c>
    </row>
    <row r="438" spans="1:3" x14ac:dyDescent="0.25">
      <c r="A438" s="59" t="s">
        <v>714</v>
      </c>
      <c r="B438" s="44" t="s">
        <v>715</v>
      </c>
    </row>
    <row r="439" spans="1:3" x14ac:dyDescent="0.25">
      <c r="A439" s="67" t="s">
        <v>716</v>
      </c>
      <c r="B439" s="44" t="s">
        <v>717</v>
      </c>
    </row>
    <row r="440" spans="1:3" x14ac:dyDescent="0.25">
      <c r="A440" s="59" t="s">
        <v>718</v>
      </c>
      <c r="B440" s="44" t="s">
        <v>719</v>
      </c>
    </row>
    <row r="441" spans="1:3" x14ac:dyDescent="0.25">
      <c r="A441" s="67" t="s">
        <v>720</v>
      </c>
      <c r="B441" s="44" t="s">
        <v>721</v>
      </c>
    </row>
    <row r="442" spans="1:3" x14ac:dyDescent="0.25">
      <c r="A442" s="59" t="s">
        <v>722</v>
      </c>
      <c r="B442" s="44" t="s">
        <v>723</v>
      </c>
    </row>
    <row r="443" spans="1:3" x14ac:dyDescent="0.25">
      <c r="A443" s="67" t="s">
        <v>724</v>
      </c>
      <c r="B443" s="44" t="s">
        <v>662</v>
      </c>
    </row>
    <row r="444" spans="1:3" x14ac:dyDescent="0.25">
      <c r="A444" s="59" t="s">
        <v>725</v>
      </c>
      <c r="B444" s="44" t="s">
        <v>136</v>
      </c>
    </row>
    <row r="445" spans="1:3" x14ac:dyDescent="0.25">
      <c r="A445" s="67" t="s">
        <v>726</v>
      </c>
      <c r="B445" s="42" t="s">
        <v>160</v>
      </c>
    </row>
    <row r="446" spans="1:3" x14ac:dyDescent="0.25">
      <c r="A446" s="59" t="s">
        <v>727</v>
      </c>
      <c r="B446" s="91" t="s">
        <v>728</v>
      </c>
      <c r="C446" s="17"/>
    </row>
    <row r="447" spans="1:3" x14ac:dyDescent="0.25">
      <c r="A447" s="67" t="s">
        <v>729</v>
      </c>
      <c r="B447" s="91" t="s">
        <v>730</v>
      </c>
      <c r="C447" s="17"/>
    </row>
    <row r="448" spans="1:3" x14ac:dyDescent="0.25">
      <c r="A448" s="59" t="s">
        <v>731</v>
      </c>
      <c r="B448" s="92" t="s">
        <v>732</v>
      </c>
      <c r="C448" s="17"/>
    </row>
    <row r="449" spans="1:3" x14ac:dyDescent="0.25">
      <c r="A449" s="67" t="s">
        <v>733</v>
      </c>
      <c r="B449" s="92" t="s">
        <v>734</v>
      </c>
      <c r="C449" s="17"/>
    </row>
    <row r="450" spans="1:3" x14ac:dyDescent="0.25">
      <c r="A450" s="59" t="s">
        <v>735</v>
      </c>
      <c r="B450" s="92" t="s">
        <v>736</v>
      </c>
      <c r="C450" s="17"/>
    </row>
    <row r="451" spans="1:3" ht="15.75" thickBot="1" x14ac:dyDescent="0.3">
      <c r="A451" s="93" t="s">
        <v>737</v>
      </c>
      <c r="B451" s="94" t="s">
        <v>738</v>
      </c>
      <c r="C451" s="17"/>
    </row>
    <row r="452" spans="1:3" ht="15.75" thickBot="1" x14ac:dyDescent="0.3">
      <c r="A452" s="65" t="s">
        <v>739</v>
      </c>
      <c r="B452" s="66" t="s">
        <v>740</v>
      </c>
    </row>
    <row r="453" spans="1:3" x14ac:dyDescent="0.25">
      <c r="A453" s="57" t="s">
        <v>741</v>
      </c>
      <c r="B453" s="58" t="s">
        <v>742</v>
      </c>
    </row>
    <row r="454" spans="1:3" x14ac:dyDescent="0.25">
      <c r="A454" s="59" t="s">
        <v>743</v>
      </c>
      <c r="B454" s="60" t="s">
        <v>15</v>
      </c>
    </row>
    <row r="455" spans="1:3" x14ac:dyDescent="0.25">
      <c r="A455" s="59" t="s">
        <v>744</v>
      </c>
      <c r="B455" s="60" t="s">
        <v>344</v>
      </c>
    </row>
    <row r="456" spans="1:3" x14ac:dyDescent="0.25">
      <c r="A456" s="59" t="s">
        <v>745</v>
      </c>
      <c r="B456" s="60" t="s">
        <v>409</v>
      </c>
    </row>
    <row r="457" spans="1:3" x14ac:dyDescent="0.25">
      <c r="A457" s="59" t="s">
        <v>746</v>
      </c>
      <c r="B457" s="60" t="s">
        <v>6</v>
      </c>
    </row>
    <row r="458" spans="1:3" x14ac:dyDescent="0.25">
      <c r="A458" s="59" t="s">
        <v>747</v>
      </c>
      <c r="B458" s="60" t="s">
        <v>349</v>
      </c>
    </row>
    <row r="459" spans="1:3" x14ac:dyDescent="0.25">
      <c r="A459" s="59" t="s">
        <v>748</v>
      </c>
      <c r="B459" s="60" t="s">
        <v>511</v>
      </c>
    </row>
    <row r="460" spans="1:3" x14ac:dyDescent="0.25">
      <c r="A460" s="59" t="s">
        <v>749</v>
      </c>
      <c r="B460" s="60" t="s">
        <v>513</v>
      </c>
    </row>
    <row r="461" spans="1:3" x14ac:dyDescent="0.25">
      <c r="A461" s="59" t="s">
        <v>750</v>
      </c>
      <c r="B461" s="60" t="s">
        <v>515</v>
      </c>
    </row>
    <row r="462" spans="1:3" x14ac:dyDescent="0.25">
      <c r="A462" s="59" t="s">
        <v>751</v>
      </c>
      <c r="B462" s="60" t="s">
        <v>351</v>
      </c>
    </row>
    <row r="463" spans="1:3" x14ac:dyDescent="0.25">
      <c r="A463" s="59" t="s">
        <v>752</v>
      </c>
      <c r="B463" s="60" t="s">
        <v>8</v>
      </c>
    </row>
    <row r="464" spans="1:3" x14ac:dyDescent="0.25">
      <c r="A464" s="59" t="s">
        <v>753</v>
      </c>
      <c r="B464" s="60" t="s">
        <v>354</v>
      </c>
    </row>
    <row r="465" spans="1:2" x14ac:dyDescent="0.25">
      <c r="A465" s="59" t="s">
        <v>754</v>
      </c>
      <c r="B465" s="60" t="s">
        <v>356</v>
      </c>
    </row>
    <row r="466" spans="1:2" x14ac:dyDescent="0.25">
      <c r="A466" s="59" t="s">
        <v>755</v>
      </c>
      <c r="B466" s="60" t="s">
        <v>360</v>
      </c>
    </row>
    <row r="467" spans="1:2" x14ac:dyDescent="0.25">
      <c r="A467" s="59" t="s">
        <v>756</v>
      </c>
      <c r="B467" s="60" t="s">
        <v>362</v>
      </c>
    </row>
    <row r="468" spans="1:2" x14ac:dyDescent="0.25">
      <c r="A468" s="59" t="s">
        <v>757</v>
      </c>
      <c r="B468" s="60" t="s">
        <v>364</v>
      </c>
    </row>
    <row r="469" spans="1:2" x14ac:dyDescent="0.25">
      <c r="A469" s="59" t="s">
        <v>758</v>
      </c>
      <c r="B469" s="60" t="s">
        <v>635</v>
      </c>
    </row>
    <row r="470" spans="1:2" x14ac:dyDescent="0.25">
      <c r="A470" s="59" t="s">
        <v>759</v>
      </c>
      <c r="B470" s="72" t="s">
        <v>637</v>
      </c>
    </row>
    <row r="471" spans="1:2" x14ac:dyDescent="0.25">
      <c r="A471" s="59" t="s">
        <v>760</v>
      </c>
      <c r="B471" s="72" t="s">
        <v>639</v>
      </c>
    </row>
    <row r="472" spans="1:2" x14ac:dyDescent="0.25">
      <c r="A472" s="59" t="s">
        <v>761</v>
      </c>
      <c r="B472" s="72" t="s">
        <v>641</v>
      </c>
    </row>
    <row r="473" spans="1:2" x14ac:dyDescent="0.25">
      <c r="A473" s="59" t="s">
        <v>762</v>
      </c>
      <c r="B473" s="72" t="s">
        <v>643</v>
      </c>
    </row>
    <row r="474" spans="1:2" ht="45" x14ac:dyDescent="0.25">
      <c r="A474" s="70" t="s">
        <v>763</v>
      </c>
      <c r="B474" s="95" t="s">
        <v>764</v>
      </c>
    </row>
    <row r="475" spans="1:2" x14ac:dyDescent="0.25">
      <c r="A475" s="59" t="s">
        <v>765</v>
      </c>
      <c r="B475" s="72" t="s">
        <v>154</v>
      </c>
    </row>
    <row r="476" spans="1:2" x14ac:dyDescent="0.25">
      <c r="A476" s="59" t="s">
        <v>766</v>
      </c>
      <c r="B476" s="72" t="s">
        <v>648</v>
      </c>
    </row>
    <row r="477" spans="1:2" x14ac:dyDescent="0.25">
      <c r="A477" s="59" t="s">
        <v>767</v>
      </c>
      <c r="B477" s="72" t="s">
        <v>650</v>
      </c>
    </row>
    <row r="478" spans="1:2" x14ac:dyDescent="0.25">
      <c r="A478" s="59" t="s">
        <v>768</v>
      </c>
      <c r="B478" s="72" t="s">
        <v>652</v>
      </c>
    </row>
    <row r="479" spans="1:2" x14ac:dyDescent="0.25">
      <c r="A479" s="59" t="s">
        <v>769</v>
      </c>
      <c r="B479" s="72" t="s">
        <v>654</v>
      </c>
    </row>
    <row r="480" spans="1:2" x14ac:dyDescent="0.25">
      <c r="A480" s="59" t="s">
        <v>770</v>
      </c>
      <c r="B480" s="72" t="s">
        <v>771</v>
      </c>
    </row>
    <row r="481" spans="1:2" x14ac:dyDescent="0.25">
      <c r="A481" s="59" t="s">
        <v>772</v>
      </c>
      <c r="B481" s="72" t="s">
        <v>656</v>
      </c>
    </row>
    <row r="482" spans="1:2" ht="30" x14ac:dyDescent="0.25">
      <c r="A482" s="67" t="s">
        <v>773</v>
      </c>
      <c r="B482" s="96" t="s">
        <v>658</v>
      </c>
    </row>
    <row r="483" spans="1:2" x14ac:dyDescent="0.25">
      <c r="A483" s="59" t="s">
        <v>774</v>
      </c>
      <c r="B483" s="60" t="s">
        <v>660</v>
      </c>
    </row>
    <row r="484" spans="1:2" ht="15.75" thickBot="1" x14ac:dyDescent="0.3">
      <c r="A484" s="93" t="s">
        <v>775</v>
      </c>
      <c r="B484" s="54" t="s">
        <v>160</v>
      </c>
    </row>
    <row r="485" spans="1:2" ht="15.75" thickBot="1" x14ac:dyDescent="0.3">
      <c r="A485" s="65" t="s">
        <v>78</v>
      </c>
      <c r="B485" s="66" t="s">
        <v>776</v>
      </c>
    </row>
    <row r="486" spans="1:2" ht="30" x14ac:dyDescent="0.25">
      <c r="A486" s="89" t="s">
        <v>777</v>
      </c>
      <c r="B486" s="97" t="s">
        <v>778</v>
      </c>
    </row>
    <row r="487" spans="1:2" x14ac:dyDescent="0.25">
      <c r="A487" s="59" t="s">
        <v>779</v>
      </c>
      <c r="B487" s="60" t="s">
        <v>780</v>
      </c>
    </row>
    <row r="488" spans="1:2" x14ac:dyDescent="0.25">
      <c r="A488" s="67" t="s">
        <v>781</v>
      </c>
      <c r="B488" s="60" t="s">
        <v>782</v>
      </c>
    </row>
    <row r="489" spans="1:2" x14ac:dyDescent="0.25">
      <c r="A489" s="59" t="s">
        <v>783</v>
      </c>
      <c r="B489" s="60" t="s">
        <v>784</v>
      </c>
    </row>
    <row r="490" spans="1:2" x14ac:dyDescent="0.25">
      <c r="A490" s="67" t="s">
        <v>785</v>
      </c>
      <c r="B490" s="60" t="s">
        <v>786</v>
      </c>
    </row>
    <row r="491" spans="1:2" x14ac:dyDescent="0.25">
      <c r="A491" s="59" t="s">
        <v>787</v>
      </c>
      <c r="B491" s="41" t="s">
        <v>788</v>
      </c>
    </row>
    <row r="492" spans="1:2" ht="30" x14ac:dyDescent="0.25">
      <c r="A492" s="67" t="s">
        <v>789</v>
      </c>
      <c r="B492" s="71" t="s">
        <v>790</v>
      </c>
    </row>
    <row r="493" spans="1:2" ht="30" x14ac:dyDescent="0.25">
      <c r="A493" s="59" t="s">
        <v>791</v>
      </c>
      <c r="B493" s="71" t="s">
        <v>792</v>
      </c>
    </row>
    <row r="494" spans="1:2" ht="30" x14ac:dyDescent="0.25">
      <c r="A494" s="67" t="s">
        <v>793</v>
      </c>
      <c r="B494" s="71" t="s">
        <v>794</v>
      </c>
    </row>
    <row r="495" spans="1:2" ht="15.75" thickBot="1" x14ac:dyDescent="0.3">
      <c r="A495" s="61" t="s">
        <v>795</v>
      </c>
      <c r="B495" s="62" t="s">
        <v>796</v>
      </c>
    </row>
  </sheetData>
  <mergeCells count="6">
    <mergeCell ref="A22:B22"/>
    <mergeCell ref="A1:B1"/>
    <mergeCell ref="A2:B2"/>
    <mergeCell ref="A4:B4"/>
    <mergeCell ref="A5:B5"/>
    <mergeCell ref="A21:B2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2"/>
  <sheetViews>
    <sheetView topLeftCell="A15" workbookViewId="0">
      <selection activeCell="M22" sqref="M22"/>
    </sheetView>
  </sheetViews>
  <sheetFormatPr defaultColWidth="8.85546875" defaultRowHeight="15" x14ac:dyDescent="0.25"/>
  <cols>
    <col min="1" max="1" width="7.85546875" customWidth="1"/>
    <col min="2" max="2" width="44" customWidth="1"/>
    <col min="3" max="3" width="21.85546875" customWidth="1"/>
    <col min="4" max="4" width="17.140625" customWidth="1"/>
    <col min="6" max="6" width="32" customWidth="1"/>
  </cols>
  <sheetData>
    <row r="1" spans="1:6" x14ac:dyDescent="0.25">
      <c r="A1" s="101" t="s">
        <v>797</v>
      </c>
      <c r="B1" s="102" t="s">
        <v>43</v>
      </c>
      <c r="C1" s="102" t="s">
        <v>798</v>
      </c>
      <c r="D1" s="102" t="s">
        <v>799</v>
      </c>
      <c r="E1" s="102" t="s">
        <v>800</v>
      </c>
      <c r="F1" s="103" t="s">
        <v>801</v>
      </c>
    </row>
    <row r="2" spans="1:6" ht="30" x14ac:dyDescent="0.25">
      <c r="A2" s="104">
        <v>1</v>
      </c>
      <c r="B2" s="105" t="s">
        <v>802</v>
      </c>
      <c r="C2" s="106"/>
      <c r="D2" s="106"/>
      <c r="E2" s="106"/>
      <c r="F2" s="107"/>
    </row>
    <row r="3" spans="1:6" x14ac:dyDescent="0.25">
      <c r="A3" s="108"/>
      <c r="B3" s="109" t="s">
        <v>803</v>
      </c>
      <c r="C3" s="110"/>
      <c r="D3" s="110"/>
      <c r="E3" s="110"/>
      <c r="F3" s="111"/>
    </row>
    <row r="4" spans="1:6" x14ac:dyDescent="0.25">
      <c r="A4" s="104"/>
      <c r="B4" s="105" t="s">
        <v>804</v>
      </c>
      <c r="C4" s="106"/>
      <c r="D4" s="106"/>
      <c r="E4" s="106"/>
      <c r="F4" s="107"/>
    </row>
    <row r="5" spans="1:6" x14ac:dyDescent="0.25">
      <c r="A5" s="108"/>
      <c r="B5" s="109" t="s">
        <v>805</v>
      </c>
      <c r="C5" s="110"/>
      <c r="D5" s="110"/>
      <c r="E5" s="110"/>
      <c r="F5" s="111"/>
    </row>
    <row r="6" spans="1:6" x14ac:dyDescent="0.25">
      <c r="A6" s="108"/>
      <c r="B6" s="109" t="s">
        <v>806</v>
      </c>
      <c r="C6" s="110"/>
      <c r="D6" s="110"/>
      <c r="E6" s="110"/>
      <c r="F6" s="111"/>
    </row>
    <row r="7" spans="1:6" ht="30" x14ac:dyDescent="0.25">
      <c r="A7" s="108"/>
      <c r="B7" s="109" t="s">
        <v>807</v>
      </c>
      <c r="C7" s="110"/>
      <c r="D7" s="110">
        <v>10800000</v>
      </c>
      <c r="E7" s="110"/>
      <c r="F7" s="111" t="s">
        <v>808</v>
      </c>
    </row>
    <row r="8" spans="1:6" x14ac:dyDescent="0.25">
      <c r="A8" s="108"/>
      <c r="B8" s="109" t="s">
        <v>809</v>
      </c>
      <c r="C8" s="110">
        <v>2500000</v>
      </c>
      <c r="D8" s="110"/>
      <c r="E8" s="110"/>
      <c r="F8" s="111" t="s">
        <v>810</v>
      </c>
    </row>
    <row r="9" spans="1:6" x14ac:dyDescent="0.25">
      <c r="A9" s="108"/>
      <c r="B9" s="109" t="s">
        <v>811</v>
      </c>
      <c r="C9" s="110">
        <v>3000000</v>
      </c>
      <c r="D9" s="110"/>
      <c r="E9" s="110"/>
      <c r="F9" s="111"/>
    </row>
    <row r="10" spans="1:6" ht="45" x14ac:dyDescent="0.25">
      <c r="A10" s="108"/>
      <c r="B10" s="109" t="s">
        <v>812</v>
      </c>
      <c r="C10" s="110">
        <v>1000000</v>
      </c>
      <c r="D10" s="110"/>
      <c r="E10" s="110" t="s">
        <v>813</v>
      </c>
      <c r="F10" s="111" t="s">
        <v>814</v>
      </c>
    </row>
    <row r="11" spans="1:6" x14ac:dyDescent="0.25">
      <c r="A11" s="108"/>
      <c r="B11" s="109" t="s">
        <v>815</v>
      </c>
      <c r="C11" s="110">
        <v>1161600</v>
      </c>
      <c r="D11" s="110"/>
      <c r="E11" s="110"/>
      <c r="F11" s="111" t="s">
        <v>816</v>
      </c>
    </row>
    <row r="12" spans="1:6" x14ac:dyDescent="0.25">
      <c r="A12" s="108"/>
      <c r="B12" s="109" t="s">
        <v>817</v>
      </c>
      <c r="C12" s="110">
        <v>3300000</v>
      </c>
      <c r="D12" s="110"/>
      <c r="E12" s="110"/>
      <c r="F12" s="111"/>
    </row>
    <row r="13" spans="1:6" x14ac:dyDescent="0.25">
      <c r="A13" s="108"/>
      <c r="B13" s="109" t="s">
        <v>818</v>
      </c>
      <c r="C13" s="110">
        <v>2600000</v>
      </c>
      <c r="D13" s="110"/>
      <c r="E13" s="110"/>
      <c r="F13" s="111"/>
    </row>
    <row r="14" spans="1:6" x14ac:dyDescent="0.25">
      <c r="A14" s="108"/>
      <c r="B14" s="109" t="s">
        <v>819</v>
      </c>
      <c r="C14" s="110">
        <v>2600000</v>
      </c>
      <c r="D14" s="110"/>
      <c r="E14" s="110"/>
      <c r="F14" s="111"/>
    </row>
    <row r="15" spans="1:6" x14ac:dyDescent="0.25">
      <c r="A15" s="108"/>
      <c r="B15" s="109" t="s">
        <v>820</v>
      </c>
      <c r="C15" s="110">
        <v>900000</v>
      </c>
      <c r="D15" s="110"/>
      <c r="E15" s="110"/>
      <c r="F15" s="111"/>
    </row>
    <row r="16" spans="1:6" x14ac:dyDescent="0.25">
      <c r="A16" s="108"/>
      <c r="B16" s="109" t="s">
        <v>821</v>
      </c>
      <c r="C16" s="110">
        <v>1400000</v>
      </c>
      <c r="D16" s="110"/>
      <c r="E16" s="110"/>
      <c r="F16" s="111" t="s">
        <v>822</v>
      </c>
    </row>
    <row r="17" spans="1:6" x14ac:dyDescent="0.25">
      <c r="A17" s="108"/>
      <c r="B17" s="109" t="s">
        <v>823</v>
      </c>
      <c r="C17" s="110">
        <v>500000</v>
      </c>
      <c r="D17" s="110"/>
      <c r="E17" s="110"/>
      <c r="F17" s="111" t="s">
        <v>824</v>
      </c>
    </row>
    <row r="18" spans="1:6" x14ac:dyDescent="0.25">
      <c r="A18" s="108"/>
      <c r="B18" s="109" t="s">
        <v>8</v>
      </c>
      <c r="C18" s="110">
        <v>50000</v>
      </c>
      <c r="D18" s="110"/>
      <c r="E18" s="110"/>
      <c r="F18" s="111" t="s">
        <v>825</v>
      </c>
    </row>
    <row r="19" spans="1:6" ht="30" x14ac:dyDescent="0.25">
      <c r="A19" s="108" t="s">
        <v>9</v>
      </c>
      <c r="B19" s="109" t="s">
        <v>826</v>
      </c>
      <c r="C19" s="110"/>
      <c r="D19" s="110">
        <v>15000000</v>
      </c>
      <c r="E19" s="110" t="s">
        <v>827</v>
      </c>
      <c r="F19" s="111" t="s">
        <v>828</v>
      </c>
    </row>
    <row r="20" spans="1:6" x14ac:dyDescent="0.25">
      <c r="A20" s="108"/>
      <c r="B20" s="109" t="s">
        <v>31</v>
      </c>
      <c r="C20" s="110">
        <v>2300000</v>
      </c>
      <c r="D20" s="110"/>
      <c r="E20" s="110"/>
      <c r="F20" s="111" t="s">
        <v>829</v>
      </c>
    </row>
    <row r="21" spans="1:6" ht="60" x14ac:dyDescent="0.25">
      <c r="A21" s="108"/>
      <c r="B21" s="109" t="s">
        <v>830</v>
      </c>
      <c r="C21" s="110"/>
      <c r="D21" s="110"/>
      <c r="E21" s="112"/>
      <c r="F21" s="113" t="s">
        <v>831</v>
      </c>
    </row>
    <row r="22" spans="1:6" ht="45" x14ac:dyDescent="0.25">
      <c r="A22" s="108"/>
      <c r="B22" s="109" t="s">
        <v>832</v>
      </c>
      <c r="C22" s="110">
        <v>4000000</v>
      </c>
      <c r="D22" s="110"/>
      <c r="E22" s="110" t="s">
        <v>833</v>
      </c>
      <c r="F22" s="111" t="s">
        <v>834</v>
      </c>
    </row>
    <row r="23" spans="1:6" x14ac:dyDescent="0.25">
      <c r="A23" s="108"/>
      <c r="B23" s="109" t="s">
        <v>8</v>
      </c>
      <c r="C23" s="110">
        <v>50000</v>
      </c>
      <c r="D23" s="110"/>
      <c r="E23" s="110"/>
      <c r="F23" s="111"/>
    </row>
    <row r="24" spans="1:6" x14ac:dyDescent="0.25">
      <c r="A24" s="108" t="s">
        <v>37</v>
      </c>
      <c r="B24" s="109" t="s">
        <v>835</v>
      </c>
      <c r="C24" s="110"/>
      <c r="D24" s="114">
        <v>12100000</v>
      </c>
      <c r="E24" s="114"/>
      <c r="F24" s="111"/>
    </row>
    <row r="25" spans="1:6" x14ac:dyDescent="0.25">
      <c r="A25" s="108"/>
      <c r="B25" s="109" t="s">
        <v>38</v>
      </c>
      <c r="C25" s="110"/>
      <c r="D25" s="114">
        <v>3399809.6</v>
      </c>
      <c r="E25" s="114"/>
      <c r="F25" s="111"/>
    </row>
    <row r="26" spans="1:6" x14ac:dyDescent="0.25">
      <c r="A26" s="108"/>
      <c r="B26" s="109" t="s">
        <v>836</v>
      </c>
      <c r="C26" s="114">
        <v>1699904.8</v>
      </c>
      <c r="D26" s="114"/>
      <c r="E26" s="114"/>
      <c r="F26" s="111"/>
    </row>
    <row r="27" spans="1:6" x14ac:dyDescent="0.25">
      <c r="A27" s="108"/>
      <c r="B27" s="109" t="s">
        <v>31</v>
      </c>
      <c r="C27" s="114">
        <v>326700</v>
      </c>
      <c r="D27" s="114"/>
      <c r="E27" s="114"/>
      <c r="F27" s="111"/>
    </row>
    <row r="28" spans="1:6" x14ac:dyDescent="0.25">
      <c r="A28" s="108"/>
      <c r="B28" s="109" t="s">
        <v>837</v>
      </c>
      <c r="C28" s="110">
        <v>160000</v>
      </c>
      <c r="D28" s="110"/>
      <c r="E28" s="110"/>
      <c r="F28" s="111"/>
    </row>
    <row r="29" spans="1:6" x14ac:dyDescent="0.25">
      <c r="A29" s="108"/>
      <c r="B29" s="109" t="s">
        <v>838</v>
      </c>
      <c r="C29" s="114">
        <v>3681612</v>
      </c>
      <c r="D29" s="110"/>
      <c r="E29" s="110"/>
      <c r="F29" s="111"/>
    </row>
    <row r="30" spans="1:6" x14ac:dyDescent="0.25">
      <c r="A30" s="108"/>
      <c r="B30" s="109" t="s">
        <v>839</v>
      </c>
      <c r="C30" s="114"/>
      <c r="D30" s="114">
        <v>8264000</v>
      </c>
      <c r="E30" s="114"/>
      <c r="F30" s="111"/>
    </row>
    <row r="31" spans="1:6" x14ac:dyDescent="0.25">
      <c r="A31" s="108"/>
      <c r="B31" s="109" t="s">
        <v>840</v>
      </c>
      <c r="C31" s="114">
        <v>699960.8</v>
      </c>
      <c r="D31" s="110"/>
      <c r="E31" s="110"/>
      <c r="F31" s="111"/>
    </row>
    <row r="32" spans="1:6" x14ac:dyDescent="0.25">
      <c r="A32" s="108"/>
      <c r="B32" s="109" t="s">
        <v>39</v>
      </c>
      <c r="C32" s="114">
        <v>2633852.5</v>
      </c>
      <c r="D32" s="110"/>
      <c r="E32" s="110"/>
      <c r="F32" s="111"/>
    </row>
    <row r="33" spans="1:6" x14ac:dyDescent="0.25">
      <c r="A33" s="108"/>
      <c r="B33" s="109" t="s">
        <v>841</v>
      </c>
      <c r="C33" s="115">
        <f>731364+70698</f>
        <v>802062</v>
      </c>
      <c r="D33" s="110"/>
      <c r="E33" s="110"/>
      <c r="F33" s="111"/>
    </row>
    <row r="34" spans="1:6" x14ac:dyDescent="0.25">
      <c r="A34" s="108"/>
      <c r="B34" s="109" t="s">
        <v>842</v>
      </c>
      <c r="C34" s="110">
        <f>330560+336344</f>
        <v>666904</v>
      </c>
      <c r="D34" s="110"/>
      <c r="E34" s="110"/>
      <c r="F34" s="111"/>
    </row>
    <row r="35" spans="1:6" x14ac:dyDescent="0.25">
      <c r="A35" s="108"/>
      <c r="B35" s="109" t="s">
        <v>8</v>
      </c>
      <c r="C35" s="110">
        <v>50000</v>
      </c>
      <c r="D35" s="110"/>
      <c r="E35" s="110"/>
      <c r="F35" s="111"/>
    </row>
    <row r="36" spans="1:6" ht="30" x14ac:dyDescent="0.25">
      <c r="A36" s="108" t="s">
        <v>843</v>
      </c>
      <c r="B36" s="109" t="s">
        <v>844</v>
      </c>
      <c r="C36" s="110">
        <v>3500000</v>
      </c>
      <c r="D36" s="110"/>
      <c r="E36" s="110"/>
      <c r="F36" s="111" t="s">
        <v>845</v>
      </c>
    </row>
    <row r="37" spans="1:6" x14ac:dyDescent="0.25">
      <c r="A37" s="108"/>
      <c r="B37" s="109" t="s">
        <v>8</v>
      </c>
      <c r="C37" s="110">
        <v>50000</v>
      </c>
      <c r="D37" s="110"/>
      <c r="E37" s="110"/>
      <c r="F37" s="111"/>
    </row>
    <row r="38" spans="1:6" x14ac:dyDescent="0.25">
      <c r="A38" s="108" t="s">
        <v>846</v>
      </c>
      <c r="B38" s="109" t="s">
        <v>847</v>
      </c>
      <c r="C38" s="110"/>
      <c r="D38" s="110"/>
      <c r="E38" s="110"/>
      <c r="F38" s="111" t="s">
        <v>848</v>
      </c>
    </row>
    <row r="39" spans="1:6" x14ac:dyDescent="0.25">
      <c r="A39" s="104"/>
      <c r="B39" s="105" t="s">
        <v>849</v>
      </c>
      <c r="C39" s="106"/>
      <c r="D39" s="106"/>
      <c r="E39" s="106"/>
      <c r="F39" s="107"/>
    </row>
    <row r="40" spans="1:6" x14ac:dyDescent="0.25">
      <c r="A40" s="104"/>
      <c r="B40" s="105" t="s">
        <v>850</v>
      </c>
      <c r="C40" s="106"/>
      <c r="D40" s="106"/>
      <c r="E40" s="106"/>
      <c r="F40" s="107"/>
    </row>
    <row r="41" spans="1:6" x14ac:dyDescent="0.25">
      <c r="A41" s="108"/>
      <c r="B41" s="109" t="s">
        <v>851</v>
      </c>
      <c r="C41" s="110"/>
      <c r="D41" s="110"/>
      <c r="E41" s="110"/>
      <c r="F41" s="111"/>
    </row>
    <row r="42" spans="1:6" x14ac:dyDescent="0.25">
      <c r="A42" s="108"/>
      <c r="B42" s="109" t="s">
        <v>0</v>
      </c>
      <c r="C42" s="110">
        <v>500000</v>
      </c>
      <c r="D42" s="110"/>
      <c r="E42" s="110"/>
      <c r="F42" s="111"/>
    </row>
    <row r="43" spans="1:6" x14ac:dyDescent="0.25">
      <c r="A43" s="108"/>
      <c r="B43" s="109" t="s">
        <v>2</v>
      </c>
      <c r="C43" s="110">
        <v>400000</v>
      </c>
      <c r="D43" s="110"/>
      <c r="E43" s="110"/>
      <c r="F43" s="111"/>
    </row>
    <row r="44" spans="1:6" x14ac:dyDescent="0.25">
      <c r="A44" s="108"/>
      <c r="B44" s="109" t="s">
        <v>852</v>
      </c>
      <c r="C44" s="110">
        <v>90000</v>
      </c>
      <c r="D44" s="110"/>
      <c r="E44" s="110"/>
      <c r="F44" s="111"/>
    </row>
    <row r="45" spans="1:6" x14ac:dyDescent="0.25">
      <c r="A45" s="108"/>
      <c r="B45" s="109" t="s">
        <v>14</v>
      </c>
      <c r="C45" s="110">
        <v>2000000</v>
      </c>
      <c r="D45" s="110"/>
      <c r="E45" s="110"/>
      <c r="F45" s="111"/>
    </row>
    <row r="46" spans="1:6" x14ac:dyDescent="0.25">
      <c r="A46" s="108"/>
      <c r="B46" s="109" t="s">
        <v>8</v>
      </c>
      <c r="C46" s="110">
        <v>250000</v>
      </c>
      <c r="D46" s="110"/>
      <c r="E46" s="110"/>
      <c r="F46" s="111"/>
    </row>
    <row r="47" spans="1:6" x14ac:dyDescent="0.25">
      <c r="A47" s="108"/>
      <c r="B47" s="109" t="s">
        <v>853</v>
      </c>
      <c r="C47" s="110"/>
      <c r="D47" s="110"/>
      <c r="E47" s="110"/>
      <c r="F47" s="111"/>
    </row>
    <row r="48" spans="1:6" x14ac:dyDescent="0.25">
      <c r="A48" s="108" t="s">
        <v>854</v>
      </c>
      <c r="B48" s="109" t="s">
        <v>855</v>
      </c>
      <c r="C48" s="110">
        <v>200000</v>
      </c>
      <c r="D48" s="110"/>
      <c r="E48" s="110"/>
      <c r="F48" s="111"/>
    </row>
    <row r="49" spans="1:6" x14ac:dyDescent="0.25">
      <c r="A49" s="108"/>
      <c r="B49" s="109" t="s">
        <v>8</v>
      </c>
      <c r="C49" s="110">
        <v>50000</v>
      </c>
      <c r="D49" s="110"/>
      <c r="E49" s="110"/>
      <c r="F49" s="111"/>
    </row>
    <row r="50" spans="1:6" x14ac:dyDescent="0.25">
      <c r="A50" s="108"/>
      <c r="B50" s="109" t="s">
        <v>856</v>
      </c>
      <c r="C50" s="110"/>
      <c r="D50" s="110"/>
      <c r="E50" s="110"/>
      <c r="F50" s="111"/>
    </row>
    <row r="51" spans="1:6" ht="45" x14ac:dyDescent="0.25">
      <c r="A51" s="108"/>
      <c r="B51" s="109" t="s">
        <v>857</v>
      </c>
      <c r="C51" s="110"/>
      <c r="D51" s="110"/>
      <c r="E51" s="110"/>
      <c r="F51" s="111"/>
    </row>
    <row r="52" spans="1:6" ht="30" x14ac:dyDescent="0.25">
      <c r="A52" s="108" t="s">
        <v>40</v>
      </c>
      <c r="B52" s="109" t="s">
        <v>858</v>
      </c>
      <c r="C52" s="110">
        <v>1200000</v>
      </c>
      <c r="D52" s="110"/>
      <c r="E52" s="110"/>
      <c r="F52" s="111"/>
    </row>
    <row r="53" spans="1:6" x14ac:dyDescent="0.25">
      <c r="A53" s="108"/>
      <c r="B53" s="109" t="s">
        <v>832</v>
      </c>
      <c r="C53" s="114">
        <v>600000</v>
      </c>
      <c r="D53" s="110"/>
      <c r="E53" s="110"/>
      <c r="F53" s="111"/>
    </row>
    <row r="54" spans="1:6" x14ac:dyDescent="0.25">
      <c r="A54" s="108"/>
      <c r="B54" s="109" t="s">
        <v>8</v>
      </c>
      <c r="C54" s="110">
        <v>50000</v>
      </c>
      <c r="D54" s="110"/>
      <c r="E54" s="110"/>
      <c r="F54" s="111"/>
    </row>
    <row r="55" spans="1:6" x14ac:dyDescent="0.25">
      <c r="A55" s="108"/>
      <c r="B55" s="109" t="s">
        <v>35</v>
      </c>
      <c r="C55" s="114">
        <v>500000</v>
      </c>
      <c r="D55" s="110"/>
      <c r="E55" s="110"/>
      <c r="F55" s="111"/>
    </row>
    <row r="56" spans="1:6" x14ac:dyDescent="0.25">
      <c r="A56" s="108"/>
      <c r="B56" s="116" t="s">
        <v>859</v>
      </c>
      <c r="C56" s="110">
        <v>80000</v>
      </c>
      <c r="D56" s="110"/>
      <c r="E56" s="110"/>
      <c r="F56" s="111"/>
    </row>
    <row r="57" spans="1:6" x14ac:dyDescent="0.25">
      <c r="A57" s="117"/>
      <c r="B57" s="118" t="s">
        <v>860</v>
      </c>
      <c r="C57" s="119">
        <f>SUM(C2:C56)</f>
        <v>45552596.100000001</v>
      </c>
      <c r="D57" s="119">
        <f xml:space="preserve"> SUM(D2:D56)</f>
        <v>49563809.600000001</v>
      </c>
      <c r="E57" s="119"/>
      <c r="F57" s="120">
        <f>SUM(D57,C57)</f>
        <v>95116405.700000003</v>
      </c>
    </row>
    <row r="58" spans="1:6" x14ac:dyDescent="0.25">
      <c r="A58" s="121"/>
    </row>
    <row r="59" spans="1:6" ht="45" x14ac:dyDescent="0.25">
      <c r="A59" s="7" t="s">
        <v>4</v>
      </c>
      <c r="B59" s="122" t="s">
        <v>861</v>
      </c>
      <c r="C59" s="5">
        <v>1</v>
      </c>
      <c r="D59" s="123" t="s">
        <v>862</v>
      </c>
      <c r="E59" s="6" t="s">
        <v>3</v>
      </c>
      <c r="F59" s="124">
        <v>1</v>
      </c>
    </row>
    <row r="60" spans="1:6" x14ac:dyDescent="0.25">
      <c r="A60" s="121"/>
    </row>
    <row r="61" spans="1:6" x14ac:dyDescent="0.25">
      <c r="A61" s="2" t="s">
        <v>11</v>
      </c>
      <c r="B61" s="3">
        <v>1</v>
      </c>
      <c r="C61" s="4" t="s">
        <v>9</v>
      </c>
      <c r="D61" s="2" t="s">
        <v>12</v>
      </c>
      <c r="E61" s="1">
        <v>3630000</v>
      </c>
      <c r="F61" s="1">
        <v>3630000</v>
      </c>
    </row>
    <row r="62" spans="1:6" x14ac:dyDescent="0.25">
      <c r="A62" s="2" t="s">
        <v>5</v>
      </c>
      <c r="B62" s="3">
        <v>1</v>
      </c>
      <c r="C62" s="4" t="s">
        <v>9</v>
      </c>
      <c r="D62" s="2" t="s">
        <v>10</v>
      </c>
      <c r="E62" s="1">
        <v>1210000</v>
      </c>
      <c r="F62" s="1">
        <v>1210000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</vt:lpstr>
      <vt:lpstr>doporučené přístroje</vt:lpstr>
      <vt:lpstr>podklady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Valošek Jan, Ing.</cp:lastModifiedBy>
  <dcterms:created xsi:type="dcterms:W3CDTF">2021-01-20T06:09:14Z</dcterms:created>
  <dcterms:modified xsi:type="dcterms:W3CDTF">2021-01-27T14:55:40Z</dcterms:modified>
</cp:coreProperties>
</file>