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nekp\Documents\NEMOCNICE\FN OLOMOUC\POPÁLENINY\Cenové nabídky dermatom a mešovač - únor 2021\Nabídka Prim. Zálešákovi 19. února 2021\"/>
    </mc:Choice>
  </mc:AlternateContent>
  <bookViews>
    <workbookView xWindow="-120" yWindow="-120" windowWidth="29040" windowHeight="15840"/>
  </bookViews>
  <sheets>
    <sheet name="průzkum trhu - specifikace" sheetId="2" r:id="rId1"/>
    <sheet name="průzkum trhu - rozpis cen" sheetId="1" r:id="rId2"/>
  </sheets>
  <calcPr calcId="162913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<sst xmlns="http://schemas.openxmlformats.org/spreadsheetml/2006/main" count="121" uniqueCount="90">
  <si>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</si>
  <si>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</si>
  <si>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</si>
  <si>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</si>
  <si>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</si>
  <si>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</si>
  <si>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</si>
  <si>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</si>
  <si>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</si>
  <si>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</si>
  <si>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</si>
  <si>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</si>
  <si>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</si>
  <si>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</si>
  <si>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</si>
  <si>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</si>
  <si>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</si>
  <si>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</si>
  <si>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</si>
  <si>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</si>
  <si>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</si>
  <si>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</si>
  <si>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</si>
  <si>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</si>
  <si>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</si>
  <si>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</si>
  <si>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</si>
  <si>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</si>
  <si>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</si>
  <si>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</si>
  <si>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</si>
  <si>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</si>
  <si>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</si>
  <si>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</si>
  <si>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</si>
  <si>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</si>
  <si>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</si>
  <si>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</si>
  <si>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</si>
  <si>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</si>
  <si>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</si>
  <si>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</si>
  <si>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</si>
  <si>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</si>
  <si>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</si>
  <si>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</si>
  <si>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</si>
  <si>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</si>
  <si>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</si>
  <si>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</si>
  <si>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</si>
  <si>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</si>
  <si>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</si>
  <si>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</si>
  <si>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</si>
  <si>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</si>
  <si>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</si>
  <si>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</si>
  <si>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</si>
  <si>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Specifikace</t>
  </si>
  <si>
    <t>1ks elektrického přístroje pro odběr kožních štěpů (elektrodermatomu)</t>
  </si>
  <si>
    <t>Přístroj musí zajišťovat plynulý řez a odběr čistého a homogenního štěpu jak u dospělých, tak i pediatrických pacientů</t>
  </si>
  <si>
    <t>Přístroj  musí  být poháněn baterií bez nutnosti přívodných kabelů</t>
  </si>
  <si>
    <t xml:space="preserve">Přstroj musí umožňovat přesný řez minálně až do tloušťky 0,75mm s možností nastavení kroku po maximálně 0,05mm </t>
  </si>
  <si>
    <t>Šířka čepele  se musí pohybovat v rozsahu minimálně 2 -10 cm s nastavitelným zvětšením minimálně ve čtyřech šířkách</t>
  </si>
  <si>
    <t>Přístroj musí disponovat bezpečnostním prvkem proti náhodné aktivaci</t>
  </si>
  <si>
    <t xml:space="preserve">Motor musí být bezúdržbový </t>
  </si>
  <si>
    <t>Čepele musí být použitelné bez aplikace maziv</t>
  </si>
  <si>
    <t xml:space="preserve">Součást dodávky - další požadavky a příslušenství </t>
  </si>
  <si>
    <t>Elektrický napájecí zdroj včetně napájecího kabelu</t>
  </si>
  <si>
    <t>Čepele 100ks  s maximální expirací (tzn. nové, neskladované)</t>
  </si>
  <si>
    <t>Sterilizační síto pro provádění sterilizace všech komponent</t>
  </si>
  <si>
    <t>Zajištění pravidelných předepsaných kontrol, revizí a validací minimálně dle doporučení výrobce a v souladu se zákony 268/2014 Sb. (zdravotnické prostředky) a 22/1997 Sb. (vše ostatní) po dobu záruky zdarma</t>
  </si>
  <si>
    <t>Zaškolení personálu v rámci návodu k použití zdarma v souladu se zákony 268/2014 Sb. (zdravotnické prostředky) a 22/1997 Sb. (vše ostatní)</t>
  </si>
  <si>
    <t>Délka záruky minimálně 24 měsíců</t>
  </si>
  <si>
    <t>Dodávka, instalace a uvedení do provozu elektrodermatomu - elektrického nástroje pro odběr  kožních štěpů pro Oddělení plastické a estetické chirurgie včetně provedení zaškolení personálu</t>
  </si>
  <si>
    <t xml:space="preserve">Přístroj musí být poháněn elektrickou energií </t>
  </si>
  <si>
    <t>Elektrodermatom  musí být sterilizovatelný (vakuová /parní sterilizace)</t>
  </si>
  <si>
    <t>Název veřejné zakázky: Elektrodermatom  pro plastickou chirurgii. Oddělení plastické chirurgie FN Olomouc</t>
  </si>
  <si>
    <t>ANO</t>
  </si>
  <si>
    <t>NE</t>
  </si>
  <si>
    <t>2,5 cm - 10,5 cm</t>
  </si>
  <si>
    <t>Zimmer Electric Dermatome - Zimmer Biomet</t>
  </si>
  <si>
    <t>15 489,90,- Kč s DPH</t>
  </si>
  <si>
    <t>880,- Kč</t>
  </si>
  <si>
    <t>1.065,- Kč</t>
  </si>
  <si>
    <t>Zimmer Czech, s.r.o.</t>
  </si>
  <si>
    <t>Elektrodermatom  pro plastickou chirurgii. Oddělení plastické chirurgie FN Olomouc</t>
  </si>
  <si>
    <t>Pavel Komínek</t>
  </si>
  <si>
    <t>pavel.kominek@zimmerbiomet.com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</si>
</sst>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3FDFD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17" fillId="10" borderId="35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4" fontId="15" fillId="9" borderId="43" xfId="0" applyNumberFormat="1" applyFont="1" applyFill="1" applyBorder="1" applyAlignment="1">
      <alignment horizontal="center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D3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el.kominek@zimmerbiom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E45" sqref="E45"/>
    </sheetView>
  </sheetViews>
  <sheetFormatPr defaultRowHeight="14.5" x14ac:dyDescent="0.35"/>
  <cols>
    <col min="1" max="1" width="95.453125" customWidth="1"/>
    <col min="2" max="2" width="16.26953125" customWidth="1"/>
    <col min="3" max="3" width="21.7265625" customWidth="1"/>
  </cols>
  <sheetData>
    <row r="1" spans="1:3" ht="66.75" customHeight="1" thickBot="1" x14ac:dyDescent="0.4">
      <c r="A1" s="65"/>
      <c r="B1" s="66"/>
      <c r="C1" s="67"/>
    </row>
    <row r="2" spans="1:3" ht="66.75" customHeight="1" thickBot="1" x14ac:dyDescent="0.4">
      <c r="A2" s="68" t="s">
        <v>53</v>
      </c>
      <c r="B2" s="69"/>
      <c r="C2" s="70"/>
    </row>
    <row r="3" spans="1:3" ht="41.5" customHeight="1" thickBot="1" x14ac:dyDescent="0.4">
      <c r="A3" s="62" t="s">
        <v>78</v>
      </c>
      <c r="B3" s="63"/>
      <c r="C3" s="64"/>
    </row>
    <row r="4" spans="1:3" ht="29.5" customHeight="1" thickBot="1" x14ac:dyDescent="0.4">
      <c r="A4" s="28" t="s">
        <v>52</v>
      </c>
      <c r="B4" s="60" t="s">
        <v>82</v>
      </c>
      <c r="C4" s="61"/>
    </row>
    <row r="5" spans="1:3" ht="25.5" customHeight="1" thickBot="1" x14ac:dyDescent="0.4">
      <c r="A5" s="39" t="s">
        <v>46</v>
      </c>
      <c r="B5" s="41" t="s">
        <v>47</v>
      </c>
      <c r="C5" s="40" t="s">
        <v>39</v>
      </c>
    </row>
    <row r="6" spans="1:3" ht="16" thickBot="1" x14ac:dyDescent="0.4">
      <c r="A6" s="37"/>
      <c r="B6" s="35"/>
      <c r="C6" s="38"/>
    </row>
    <row r="7" spans="1:3" ht="15.5" x14ac:dyDescent="0.35">
      <c r="A7" s="24" t="s">
        <v>40</v>
      </c>
      <c r="B7" s="25" t="s">
        <v>45</v>
      </c>
      <c r="C7" s="26" t="s">
        <v>39</v>
      </c>
    </row>
    <row r="8" spans="1:3" ht="46.5" x14ac:dyDescent="0.35">
      <c r="A8" s="31" t="s">
        <v>75</v>
      </c>
      <c r="B8" s="18" t="s">
        <v>79</v>
      </c>
      <c r="C8" s="21"/>
    </row>
    <row r="9" spans="1:3" ht="15.5" x14ac:dyDescent="0.35">
      <c r="A9" s="29"/>
      <c r="B9" s="18"/>
      <c r="C9" s="21"/>
    </row>
    <row r="10" spans="1:3" ht="15.5" x14ac:dyDescent="0.35">
      <c r="A10" s="19" t="s">
        <v>59</v>
      </c>
      <c r="B10" s="18"/>
      <c r="C10" s="21"/>
    </row>
    <row r="11" spans="1:3" ht="15.5" x14ac:dyDescent="0.35">
      <c r="A11" s="29" t="s">
        <v>60</v>
      </c>
      <c r="B11" s="18" t="s">
        <v>79</v>
      </c>
      <c r="C11" s="21"/>
    </row>
    <row r="12" spans="1:3" ht="31" x14ac:dyDescent="0.35">
      <c r="A12" s="29" t="s">
        <v>61</v>
      </c>
      <c r="B12" s="18" t="s">
        <v>79</v>
      </c>
      <c r="C12" s="21"/>
    </row>
    <row r="13" spans="1:3" ht="15.5" x14ac:dyDescent="0.35">
      <c r="A13" s="29" t="s">
        <v>76</v>
      </c>
      <c r="B13" s="18" t="s">
        <v>79</v>
      </c>
      <c r="C13" s="27"/>
    </row>
    <row r="14" spans="1:3" ht="15.5" x14ac:dyDescent="0.35">
      <c r="A14" s="29" t="s">
        <v>62</v>
      </c>
      <c r="B14" s="42" t="s">
        <v>80</v>
      </c>
      <c r="C14" s="27"/>
    </row>
    <row r="15" spans="1:3" ht="31" x14ac:dyDescent="0.35">
      <c r="A15" s="54" t="s">
        <v>63</v>
      </c>
      <c r="B15" s="18" t="s">
        <v>79</v>
      </c>
      <c r="C15" s="21"/>
    </row>
    <row r="16" spans="1:3" ht="31" x14ac:dyDescent="0.35">
      <c r="A16" s="55" t="s">
        <v>64</v>
      </c>
      <c r="B16" s="56" t="s">
        <v>80</v>
      </c>
      <c r="C16" s="21" t="s">
        <v>81</v>
      </c>
    </row>
    <row r="17" spans="1:3" ht="15.5" x14ac:dyDescent="0.35">
      <c r="A17" s="55" t="s">
        <v>77</v>
      </c>
      <c r="B17" s="56" t="s">
        <v>79</v>
      </c>
      <c r="C17" s="21"/>
    </row>
    <row r="18" spans="1:3" ht="15.5" x14ac:dyDescent="0.35">
      <c r="A18" s="55" t="s">
        <v>65</v>
      </c>
      <c r="B18" s="56" t="s">
        <v>79</v>
      </c>
      <c r="C18" s="49"/>
    </row>
    <row r="19" spans="1:3" ht="15.5" x14ac:dyDescent="0.35">
      <c r="A19" s="54" t="s">
        <v>66</v>
      </c>
      <c r="B19" s="56" t="s">
        <v>79</v>
      </c>
      <c r="C19" s="49"/>
    </row>
    <row r="20" spans="1:3" ht="15.5" x14ac:dyDescent="0.35">
      <c r="A20" s="29" t="s">
        <v>67</v>
      </c>
      <c r="B20" s="18" t="s">
        <v>79</v>
      </c>
      <c r="C20" s="49"/>
    </row>
    <row r="21" spans="1:3" ht="15.5" x14ac:dyDescent="0.35">
      <c r="A21" s="29"/>
      <c r="B21" s="52"/>
      <c r="C21" s="49"/>
    </row>
    <row r="22" spans="1:3" ht="15.5" x14ac:dyDescent="0.35">
      <c r="A22" s="19" t="s">
        <v>68</v>
      </c>
      <c r="B22" s="52"/>
      <c r="C22" s="49"/>
    </row>
    <row r="23" spans="1:3" ht="15.5" x14ac:dyDescent="0.35">
      <c r="A23" s="29" t="s">
        <v>69</v>
      </c>
      <c r="B23" s="57" t="s">
        <v>79</v>
      </c>
      <c r="C23" s="49"/>
    </row>
    <row r="24" spans="1:3" ht="15.5" x14ac:dyDescent="0.35">
      <c r="A24" s="29" t="s">
        <v>70</v>
      </c>
      <c r="B24" s="57" t="s">
        <v>79</v>
      </c>
      <c r="C24" s="49" t="s">
        <v>83</v>
      </c>
    </row>
    <row r="25" spans="1:3" ht="15.5" x14ac:dyDescent="0.35">
      <c r="A25" s="29" t="s">
        <v>71</v>
      </c>
      <c r="B25" s="57" t="s">
        <v>79</v>
      </c>
      <c r="C25" s="49"/>
    </row>
    <row r="26" spans="1:3" ht="15.5" x14ac:dyDescent="0.35">
      <c r="A26" s="29"/>
      <c r="B26" s="45"/>
      <c r="C26" s="49"/>
    </row>
    <row r="27" spans="1:3" ht="15.5" x14ac:dyDescent="0.35">
      <c r="A27" s="19" t="s">
        <v>41</v>
      </c>
      <c r="B27" s="45"/>
      <c r="C27" s="49"/>
    </row>
    <row r="28" spans="1:3" ht="46.5" x14ac:dyDescent="0.35">
      <c r="A28" s="31" t="s">
        <v>72</v>
      </c>
      <c r="B28" s="57" t="s">
        <v>79</v>
      </c>
      <c r="C28" s="49"/>
    </row>
    <row r="29" spans="1:3" ht="31" x14ac:dyDescent="0.35">
      <c r="A29" s="29" t="s">
        <v>73</v>
      </c>
      <c r="B29" s="57" t="s">
        <v>79</v>
      </c>
      <c r="C29" s="49"/>
    </row>
    <row r="30" spans="1:3" ht="31" x14ac:dyDescent="0.35">
      <c r="A30" s="30" t="s">
        <v>42</v>
      </c>
      <c r="B30" s="57" t="s">
        <v>79</v>
      </c>
      <c r="C30" s="50"/>
    </row>
    <row r="31" spans="1:3" ht="15.5" x14ac:dyDescent="0.35">
      <c r="A31" s="30"/>
      <c r="B31" s="46"/>
      <c r="C31" s="50"/>
    </row>
    <row r="32" spans="1:3" ht="15.5" x14ac:dyDescent="0.35">
      <c r="A32" s="19" t="s">
        <v>43</v>
      </c>
      <c r="B32" s="43"/>
      <c r="C32" s="20"/>
    </row>
    <row r="33" spans="1:3" ht="15.5" x14ac:dyDescent="0.35">
      <c r="A33" s="30" t="s">
        <v>74</v>
      </c>
      <c r="B33" s="44" t="s">
        <v>79</v>
      </c>
      <c r="C33" s="36"/>
    </row>
    <row r="34" spans="1:3" ht="15.5" x14ac:dyDescent="0.35">
      <c r="A34" s="30" t="s">
        <v>44</v>
      </c>
      <c r="B34" s="42" t="s">
        <v>79</v>
      </c>
      <c r="C34" s="27"/>
    </row>
    <row r="35" spans="1:3" ht="18" customHeight="1" thickBot="1" x14ac:dyDescent="0.4">
      <c r="A35" s="53"/>
      <c r="B35" s="42"/>
      <c r="C35" s="27"/>
    </row>
    <row r="36" spans="1:3" ht="15.5" x14ac:dyDescent="0.35">
      <c r="B36" s="43"/>
      <c r="C36" s="20"/>
    </row>
    <row r="37" spans="1:3" ht="46.5" x14ac:dyDescent="0.35">
      <c r="A37" s="31" t="s">
        <v>48</v>
      </c>
      <c r="B37" s="42" t="s">
        <v>79</v>
      </c>
      <c r="C37" s="27"/>
    </row>
    <row r="38" spans="1:3" ht="31" x14ac:dyDescent="0.35">
      <c r="A38" s="29" t="s">
        <v>49</v>
      </c>
      <c r="B38" s="42" t="s">
        <v>79</v>
      </c>
      <c r="C38" s="27"/>
    </row>
    <row r="39" spans="1:3" ht="31" x14ac:dyDescent="0.35">
      <c r="A39" s="30" t="s">
        <v>42</v>
      </c>
      <c r="B39" s="42" t="s">
        <v>79</v>
      </c>
      <c r="C39" s="27"/>
    </row>
    <row r="40" spans="1:3" ht="15.5" x14ac:dyDescent="0.35">
      <c r="A40" s="19" t="s">
        <v>43</v>
      </c>
      <c r="B40" s="43"/>
      <c r="C40" s="20"/>
    </row>
    <row r="41" spans="1:3" ht="31" x14ac:dyDescent="0.35">
      <c r="A41" s="30" t="s">
        <v>56</v>
      </c>
      <c r="B41" s="42" t="s">
        <v>79</v>
      </c>
      <c r="C41" s="27"/>
    </row>
    <row r="42" spans="1:3" ht="18" customHeight="1" thickBot="1" x14ac:dyDescent="0.4">
      <c r="A42" s="30" t="s">
        <v>44</v>
      </c>
      <c r="B42" s="42" t="s">
        <v>79</v>
      </c>
      <c r="C42" s="27"/>
    </row>
    <row r="43" spans="1:3" ht="15.5" x14ac:dyDescent="0.35">
      <c r="A43" s="32" t="s">
        <v>50</v>
      </c>
      <c r="B43" s="58">
        <v>155637.38</v>
      </c>
      <c r="C43" s="22"/>
    </row>
    <row r="44" spans="1:3" ht="16" thickBot="1" x14ac:dyDescent="0.4">
      <c r="A44" s="33" t="s">
        <v>51</v>
      </c>
      <c r="B44" s="59">
        <v>188321.23</v>
      </c>
      <c r="C44" s="23"/>
    </row>
    <row r="45" spans="1:3" ht="46.5" x14ac:dyDescent="0.35">
      <c r="A45" s="34" t="s">
        <v>57</v>
      </c>
      <c r="B45" s="48" t="s">
        <v>84</v>
      </c>
      <c r="C45" s="51"/>
    </row>
    <row r="46" spans="1:3" ht="47" thickBot="1" x14ac:dyDescent="0.4">
      <c r="A46" s="33" t="s">
        <v>58</v>
      </c>
      <c r="B46" s="47" t="s">
        <v>85</v>
      </c>
      <c r="C4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M8" sqref="M8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1" width="13.26953125" style="1" customWidth="1"/>
    <col min="12" max="16384" width="9.1796875" style="1"/>
  </cols>
  <sheetData>
    <row r="1" spans="1:10" ht="21" x14ac:dyDescent="0.35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3" thickBot="1" x14ac:dyDescent="0.4">
      <c r="A2" s="91" t="s">
        <v>12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27" customHeight="1" thickBot="1" x14ac:dyDescent="0.4">
      <c r="A3" s="17" t="s">
        <v>38</v>
      </c>
      <c r="B3" s="71" t="s">
        <v>87</v>
      </c>
      <c r="C3" s="72"/>
      <c r="D3" s="72"/>
      <c r="E3" s="72"/>
      <c r="F3" s="72"/>
      <c r="G3" s="72"/>
      <c r="H3" s="72"/>
      <c r="I3" s="72"/>
      <c r="J3" s="72"/>
    </row>
    <row r="4" spans="1:10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5">
      <c r="A5" s="94" t="s">
        <v>86</v>
      </c>
      <c r="B5" s="95"/>
      <c r="C5" s="95"/>
      <c r="D5" s="95"/>
      <c r="E5" s="95"/>
      <c r="F5" s="95"/>
      <c r="G5" s="95"/>
      <c r="H5" s="95"/>
      <c r="I5" s="95"/>
      <c r="J5" s="96"/>
    </row>
    <row r="6" spans="1:10" x14ac:dyDescent="0.35">
      <c r="A6" s="109" t="s">
        <v>13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</row>
    <row r="7" spans="1:10" ht="15" thickBot="1" x14ac:dyDescent="0.4">
      <c r="A7" s="112" t="s">
        <v>88</v>
      </c>
      <c r="B7" s="113"/>
      <c r="C7" s="113"/>
      <c r="D7" s="114">
        <v>725145257</v>
      </c>
      <c r="E7" s="115"/>
      <c r="F7" s="115"/>
      <c r="G7" s="121" t="s">
        <v>89</v>
      </c>
      <c r="H7" s="122"/>
      <c r="I7" s="122"/>
      <c r="J7" s="123"/>
    </row>
    <row r="8" spans="1:10" ht="21.75" customHeight="1" thickTop="1" thickBot="1" x14ac:dyDescent="0.4">
      <c r="A8" s="116" t="s">
        <v>19</v>
      </c>
      <c r="B8" s="117"/>
      <c r="C8" s="117"/>
      <c r="D8" s="117"/>
      <c r="E8" s="117"/>
      <c r="F8" s="117"/>
      <c r="G8" s="117"/>
      <c r="H8" s="117"/>
      <c r="I8" s="117"/>
      <c r="J8" s="118"/>
    </row>
    <row r="9" spans="1:10" ht="15" thickBot="1" x14ac:dyDescent="0.4">
      <c r="A9" s="106"/>
      <c r="B9" s="107"/>
      <c r="C9" s="107"/>
      <c r="D9" s="108"/>
      <c r="E9" s="89" t="s">
        <v>3</v>
      </c>
      <c r="F9" s="89"/>
      <c r="G9" s="89" t="s">
        <v>4</v>
      </c>
      <c r="H9" s="89"/>
      <c r="I9" s="89" t="s">
        <v>5</v>
      </c>
      <c r="J9" s="90"/>
    </row>
    <row r="10" spans="1:10" s="5" customFormat="1" ht="15" thickBot="1" x14ac:dyDescent="0.4">
      <c r="A10" s="119" t="s">
        <v>16</v>
      </c>
      <c r="B10" s="120"/>
      <c r="C10" s="120"/>
      <c r="D10" s="14" t="s">
        <v>36</v>
      </c>
      <c r="E10" s="71">
        <v>155637.38</v>
      </c>
      <c r="F10" s="78"/>
      <c r="G10" s="71">
        <v>32683.84</v>
      </c>
      <c r="H10" s="78"/>
      <c r="I10" s="84">
        <v>188321.23</v>
      </c>
      <c r="J10" s="85"/>
    </row>
    <row r="11" spans="1:10" s="5" customFormat="1" ht="15" thickBot="1" x14ac:dyDescent="0.4">
      <c r="A11" s="15" t="s">
        <v>18</v>
      </c>
      <c r="B11" s="16"/>
      <c r="C11" s="16"/>
      <c r="D11" s="13">
        <v>1</v>
      </c>
      <c r="E11" s="71">
        <v>155637.38</v>
      </c>
      <c r="F11" s="78"/>
      <c r="G11" s="71">
        <v>32683.84</v>
      </c>
      <c r="H11" s="78"/>
      <c r="I11" s="84">
        <v>188321.23</v>
      </c>
      <c r="J11" s="85"/>
    </row>
    <row r="12" spans="1:10" ht="15" thickBot="1" x14ac:dyDescent="0.4">
      <c r="A12" s="79" t="s">
        <v>17</v>
      </c>
      <c r="B12" s="80"/>
      <c r="C12" s="80"/>
      <c r="D12" s="80"/>
      <c r="E12" s="80"/>
      <c r="F12" s="80"/>
      <c r="G12" s="80"/>
      <c r="H12" s="80"/>
      <c r="I12" s="12">
        <v>2</v>
      </c>
      <c r="J12" s="6" t="s">
        <v>6</v>
      </c>
    </row>
    <row r="13" spans="1:10" ht="5.25" customHeight="1" thickBot="1" x14ac:dyDescent="0.4">
      <c r="A13" s="81"/>
      <c r="B13" s="82"/>
      <c r="C13" s="82"/>
      <c r="D13" s="82"/>
      <c r="E13" s="82"/>
      <c r="F13" s="82"/>
      <c r="G13" s="82"/>
      <c r="H13" s="82"/>
      <c r="I13" s="82"/>
      <c r="J13" s="83"/>
    </row>
    <row r="14" spans="1:10" ht="18" customHeight="1" thickBot="1" x14ac:dyDescent="0.4">
      <c r="A14" s="86" t="s">
        <v>37</v>
      </c>
      <c r="B14" s="87"/>
      <c r="C14" s="87"/>
      <c r="D14" s="87"/>
      <c r="E14" s="87"/>
      <c r="F14" s="87"/>
      <c r="G14" s="87"/>
      <c r="H14" s="87"/>
      <c r="I14" s="87"/>
      <c r="J14" s="88"/>
    </row>
    <row r="15" spans="1:10" ht="15" thickBot="1" x14ac:dyDescent="0.4">
      <c r="A15" s="74"/>
      <c r="B15" s="75"/>
      <c r="C15" s="75"/>
      <c r="D15" s="75"/>
      <c r="E15" s="89" t="s">
        <v>3</v>
      </c>
      <c r="F15" s="89"/>
      <c r="G15" s="89" t="s">
        <v>4</v>
      </c>
      <c r="H15" s="89"/>
      <c r="I15" s="89" t="s">
        <v>5</v>
      </c>
      <c r="J15" s="90"/>
    </row>
    <row r="16" spans="1:10" ht="32.25" customHeight="1" thickBot="1" x14ac:dyDescent="0.4">
      <c r="A16" s="76" t="s">
        <v>14</v>
      </c>
      <c r="B16" s="77"/>
      <c r="C16" s="77"/>
      <c r="D16" s="77"/>
      <c r="E16" s="97">
        <v>880</v>
      </c>
      <c r="F16" s="97"/>
      <c r="G16" s="97">
        <v>185</v>
      </c>
      <c r="H16" s="97"/>
      <c r="I16" s="98">
        <v>1065</v>
      </c>
      <c r="J16" s="99"/>
    </row>
    <row r="17" spans="1:10" ht="15" thickBot="1" x14ac:dyDescent="0.4">
      <c r="A17" s="79"/>
      <c r="B17" s="80"/>
      <c r="C17" s="80"/>
      <c r="D17" s="80"/>
      <c r="E17" s="80"/>
      <c r="F17" s="80"/>
      <c r="G17" s="80"/>
      <c r="H17" s="80"/>
      <c r="I17" s="12">
        <v>1</v>
      </c>
      <c r="J17" s="6" t="s">
        <v>7</v>
      </c>
    </row>
    <row r="18" spans="1:10" ht="32.25" customHeight="1" thickBot="1" x14ac:dyDescent="0.4">
      <c r="A18" s="102" t="s">
        <v>15</v>
      </c>
      <c r="B18" s="103"/>
      <c r="C18" s="103"/>
      <c r="D18" s="103"/>
      <c r="E18" s="104">
        <f>E16*(8-I12)*I17</f>
        <v>5280</v>
      </c>
      <c r="F18" s="104"/>
      <c r="G18" s="104">
        <f>G16*(8-I12)*I17</f>
        <v>1110</v>
      </c>
      <c r="H18" s="104"/>
      <c r="I18" s="104">
        <f>I16*(8-I12)*I17</f>
        <v>6390</v>
      </c>
      <c r="J18" s="105"/>
    </row>
    <row r="19" spans="1:10" ht="3.75" customHeight="1" thickBot="1" x14ac:dyDescent="0.4">
      <c r="A19" s="81"/>
      <c r="B19" s="82"/>
      <c r="C19" s="82"/>
      <c r="D19" s="82"/>
      <c r="E19" s="82"/>
      <c r="F19" s="82"/>
      <c r="G19" s="82"/>
      <c r="H19" s="82"/>
      <c r="I19" s="82"/>
      <c r="J19" s="83"/>
    </row>
    <row r="20" spans="1:10" ht="47.25" customHeight="1" thickBot="1" x14ac:dyDescent="0.4">
      <c r="A20" s="100" t="s">
        <v>20</v>
      </c>
      <c r="B20" s="101"/>
      <c r="C20" s="101"/>
      <c r="D20" s="101"/>
      <c r="E20" s="97">
        <v>0</v>
      </c>
      <c r="F20" s="97"/>
      <c r="G20" s="97">
        <v>0</v>
      </c>
      <c r="H20" s="97"/>
      <c r="I20" s="98">
        <v>0</v>
      </c>
      <c r="J20" s="99"/>
    </row>
    <row r="21" spans="1:10" ht="15" thickBot="1" x14ac:dyDescent="0.4">
      <c r="A21" s="79" t="s">
        <v>24</v>
      </c>
      <c r="B21" s="80"/>
      <c r="C21" s="80"/>
      <c r="D21" s="80"/>
      <c r="E21" s="80"/>
      <c r="F21" s="80"/>
      <c r="G21" s="80"/>
      <c r="H21" s="80"/>
      <c r="I21" s="12">
        <v>0</v>
      </c>
      <c r="J21" s="6" t="s">
        <v>7</v>
      </c>
    </row>
    <row r="22" spans="1:10" ht="33.75" customHeight="1" thickBot="1" x14ac:dyDescent="0.4">
      <c r="A22" s="130" t="s">
        <v>21</v>
      </c>
      <c r="B22" s="131"/>
      <c r="C22" s="131"/>
      <c r="D22" s="131"/>
      <c r="E22" s="104">
        <f>E20*(8-I12)*I21</f>
        <v>0</v>
      </c>
      <c r="F22" s="104"/>
      <c r="G22" s="104">
        <f>G20*(8-I12)*I21</f>
        <v>0</v>
      </c>
      <c r="H22" s="104"/>
      <c r="I22" s="104">
        <f>I20*(8-I12)*I21</f>
        <v>0</v>
      </c>
      <c r="J22" s="105"/>
    </row>
    <row r="23" spans="1:10" ht="5.25" customHeight="1" thickBot="1" x14ac:dyDescent="0.4">
      <c r="A23" s="81"/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54" customHeight="1" thickBot="1" x14ac:dyDescent="0.4">
      <c r="A24" s="100" t="s">
        <v>22</v>
      </c>
      <c r="B24" s="101"/>
      <c r="C24" s="101"/>
      <c r="D24" s="101"/>
      <c r="E24" s="97">
        <v>0</v>
      </c>
      <c r="F24" s="97"/>
      <c r="G24" s="97">
        <v>0</v>
      </c>
      <c r="H24" s="97"/>
      <c r="I24" s="98">
        <v>0</v>
      </c>
      <c r="J24" s="99"/>
    </row>
    <row r="25" spans="1:10" ht="15" thickBot="1" x14ac:dyDescent="0.4">
      <c r="A25" s="76" t="s">
        <v>23</v>
      </c>
      <c r="B25" s="133"/>
      <c r="C25" s="133"/>
      <c r="D25" s="133"/>
      <c r="E25" s="133"/>
      <c r="F25" s="133"/>
      <c r="G25" s="133"/>
      <c r="H25" s="133"/>
      <c r="I25" s="12">
        <v>0</v>
      </c>
      <c r="J25" s="6" t="s">
        <v>7</v>
      </c>
    </row>
    <row r="26" spans="1:10" ht="36" customHeight="1" thickBot="1" x14ac:dyDescent="0.4">
      <c r="A26" s="134" t="s">
        <v>25</v>
      </c>
      <c r="B26" s="135"/>
      <c r="C26" s="135"/>
      <c r="D26" s="135"/>
      <c r="E26" s="104">
        <f>E24*(8-I12)*I25</f>
        <v>0</v>
      </c>
      <c r="F26" s="104"/>
      <c r="G26" s="104">
        <f>G24*(8-I12)*I25</f>
        <v>0</v>
      </c>
      <c r="H26" s="104"/>
      <c r="I26" s="104">
        <f>I24*(8-I12)*I25</f>
        <v>0</v>
      </c>
      <c r="J26" s="105"/>
    </row>
    <row r="27" spans="1:10" ht="4.5" customHeight="1" thickBot="1" x14ac:dyDescent="0.4">
      <c r="A27" s="125"/>
      <c r="B27" s="126"/>
      <c r="C27" s="126"/>
      <c r="D27" s="126"/>
      <c r="E27" s="126"/>
      <c r="F27" s="126"/>
      <c r="G27" s="126"/>
      <c r="H27" s="126"/>
      <c r="I27" s="126"/>
      <c r="J27" s="127"/>
    </row>
    <row r="28" spans="1:10" ht="30" customHeight="1" thickBot="1" x14ac:dyDescent="0.4">
      <c r="A28" s="148" t="s">
        <v>26</v>
      </c>
      <c r="B28" s="149"/>
      <c r="C28" s="149"/>
      <c r="D28" s="149"/>
      <c r="E28" s="104">
        <f>D11*(E18+E22+E26)</f>
        <v>5280</v>
      </c>
      <c r="F28" s="104"/>
      <c r="G28" s="104">
        <f>D11*(G18+G22+G26)</f>
        <v>1110</v>
      </c>
      <c r="H28" s="104"/>
      <c r="I28" s="104">
        <f>D11*(I18+I22+I26)</f>
        <v>6390</v>
      </c>
      <c r="J28" s="105"/>
    </row>
    <row r="29" spans="1:10" ht="29.25" customHeight="1" thickBot="1" x14ac:dyDescent="0.4">
      <c r="A29" s="86" t="s">
        <v>54</v>
      </c>
      <c r="B29" s="87"/>
      <c r="C29" s="87"/>
      <c r="D29" s="87"/>
      <c r="E29" s="87"/>
      <c r="F29" s="87"/>
      <c r="G29" s="87"/>
      <c r="H29" s="87"/>
      <c r="I29" s="87"/>
      <c r="J29" s="88"/>
    </row>
    <row r="30" spans="1:10" ht="29.25" customHeight="1" thickBot="1" x14ac:dyDescent="0.4">
      <c r="A30" s="76" t="s">
        <v>28</v>
      </c>
      <c r="B30" s="77"/>
      <c r="C30" s="77"/>
      <c r="D30" s="77"/>
      <c r="E30" s="97">
        <v>1500</v>
      </c>
      <c r="F30" s="97"/>
      <c r="G30" s="97">
        <v>315</v>
      </c>
      <c r="H30" s="97"/>
      <c r="I30" s="97">
        <v>1815</v>
      </c>
      <c r="J30" s="128"/>
    </row>
    <row r="31" spans="1:10" ht="48" customHeight="1" thickBot="1" x14ac:dyDescent="0.4">
      <c r="A31" s="76" t="s">
        <v>29</v>
      </c>
      <c r="B31" s="77"/>
      <c r="C31" s="77"/>
      <c r="D31" s="77"/>
      <c r="E31" s="97">
        <v>4000</v>
      </c>
      <c r="F31" s="97"/>
      <c r="G31" s="97">
        <v>840</v>
      </c>
      <c r="H31" s="97"/>
      <c r="I31" s="97">
        <v>4840</v>
      </c>
      <c r="J31" s="128"/>
    </row>
    <row r="32" spans="1:10" ht="39" customHeight="1" thickBot="1" x14ac:dyDescent="0.4">
      <c r="A32" s="145" t="s">
        <v>30</v>
      </c>
      <c r="B32" s="146"/>
      <c r="C32" s="146"/>
      <c r="D32" s="146"/>
      <c r="E32" s="104">
        <f>(E30+E31)*1*(8-I12)</f>
        <v>33000</v>
      </c>
      <c r="F32" s="104"/>
      <c r="G32" s="104">
        <f>(G30+G31)*1*(8-I12)</f>
        <v>6930</v>
      </c>
      <c r="H32" s="104"/>
      <c r="I32" s="104">
        <f>(I30+I31)*1*(8-I12)</f>
        <v>39930</v>
      </c>
      <c r="J32" s="105"/>
    </row>
    <row r="33" spans="1:10" ht="30" customHeight="1" thickBot="1" x14ac:dyDescent="0.4">
      <c r="A33" s="86" t="s">
        <v>55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51" customHeight="1" thickBot="1" x14ac:dyDescent="0.4">
      <c r="A34" s="76" t="s">
        <v>27</v>
      </c>
      <c r="B34" s="77"/>
      <c r="C34" s="77"/>
      <c r="D34" s="77"/>
      <c r="E34" s="97">
        <v>0</v>
      </c>
      <c r="F34" s="97"/>
      <c r="G34" s="97">
        <v>0</v>
      </c>
      <c r="H34" s="97"/>
      <c r="I34" s="97">
        <v>0</v>
      </c>
      <c r="J34" s="128"/>
    </row>
    <row r="35" spans="1:10" ht="3.75" customHeight="1" thickBot="1" x14ac:dyDescent="0.4">
      <c r="A35" s="138"/>
      <c r="B35" s="139"/>
      <c r="C35" s="139"/>
      <c r="D35" s="139"/>
      <c r="E35" s="139"/>
      <c r="F35" s="139"/>
      <c r="G35" s="139"/>
      <c r="H35" s="139"/>
      <c r="I35" s="139"/>
      <c r="J35" s="140"/>
    </row>
    <row r="36" spans="1:10" s="7" customFormat="1" ht="39.75" customHeight="1" thickBot="1" x14ac:dyDescent="0.4">
      <c r="A36" s="141" t="s">
        <v>31</v>
      </c>
      <c r="B36" s="142"/>
      <c r="C36" s="142"/>
      <c r="D36" s="142"/>
      <c r="E36" s="132">
        <f>E11+E28+E34+E32</f>
        <v>193917.38</v>
      </c>
      <c r="F36" s="132"/>
      <c r="G36" s="132">
        <f>G11+G28+G34+G32</f>
        <v>40723.839999999997</v>
      </c>
      <c r="H36" s="132"/>
      <c r="I36" s="132">
        <f>I11+I28+I34+I32</f>
        <v>234641.23</v>
      </c>
      <c r="J36" s="147"/>
    </row>
    <row r="37" spans="1:10" ht="9.75" customHeight="1" x14ac:dyDescent="0.35"/>
    <row r="38" spans="1:10" ht="30" customHeight="1" x14ac:dyDescent="0.35">
      <c r="A38" s="137" t="s">
        <v>10</v>
      </c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32.25" customHeight="1" x14ac:dyDescent="0.35">
      <c r="A39" s="144" t="s">
        <v>8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0" ht="46.5" customHeight="1" x14ac:dyDescent="0.35">
      <c r="A40" s="143" t="s">
        <v>9</v>
      </c>
      <c r="B40" s="143"/>
      <c r="C40" s="143"/>
      <c r="D40" s="143"/>
      <c r="E40" s="143"/>
      <c r="F40" s="143"/>
      <c r="G40" s="143"/>
      <c r="H40" s="143"/>
      <c r="I40" s="143"/>
      <c r="J40" s="143"/>
    </row>
    <row r="41" spans="1:10" ht="44.25" customHeight="1" x14ac:dyDescent="0.35">
      <c r="A41" s="129" t="s">
        <v>11</v>
      </c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 ht="9" customHeight="1" x14ac:dyDescent="0.35">
      <c r="A42" s="136"/>
      <c r="B42" s="136"/>
      <c r="C42" s="136"/>
      <c r="D42" s="136"/>
      <c r="E42" s="136"/>
      <c r="F42" s="136"/>
      <c r="G42" s="136"/>
      <c r="H42" s="136"/>
      <c r="I42" s="136"/>
      <c r="J42" s="136"/>
    </row>
    <row r="43" spans="1:10" ht="31.5" customHeight="1" x14ac:dyDescent="0.35">
      <c r="A43" s="124" t="s">
        <v>35</v>
      </c>
      <c r="B43" s="124"/>
      <c r="C43" s="124"/>
      <c r="D43" s="124"/>
      <c r="E43" s="124"/>
      <c r="F43" s="124"/>
      <c r="G43" s="124"/>
      <c r="H43" s="124"/>
      <c r="I43" s="124"/>
      <c r="J43" s="124"/>
    </row>
    <row r="44" spans="1:10" ht="33" customHeight="1" x14ac:dyDescent="0.35">
      <c r="A44" s="124" t="s">
        <v>34</v>
      </c>
      <c r="B44" s="124"/>
      <c r="C44" s="124"/>
      <c r="D44" s="124"/>
      <c r="E44" s="124"/>
      <c r="F44" s="124"/>
      <c r="G44" s="124"/>
      <c r="H44" s="124"/>
      <c r="I44" s="124"/>
      <c r="J44" s="124"/>
    </row>
    <row r="45" spans="1:10" ht="39" customHeight="1" x14ac:dyDescent="0.35">
      <c r="A45" s="124" t="s">
        <v>33</v>
      </c>
      <c r="B45" s="124"/>
      <c r="C45" s="124"/>
      <c r="D45" s="124"/>
      <c r="E45" s="124"/>
      <c r="F45" s="124"/>
      <c r="G45" s="124"/>
      <c r="H45" s="124"/>
      <c r="I45" s="124"/>
      <c r="J45" s="124"/>
    </row>
    <row r="46" spans="1:10" ht="16.5" x14ac:dyDescent="0.35">
      <c r="A46" s="8"/>
    </row>
    <row r="47" spans="1:10" ht="27" customHeight="1" x14ac:dyDescent="0.35">
      <c r="I47" s="1"/>
      <c r="J47" s="1"/>
    </row>
    <row r="87" ht="22.5" customHeight="1" x14ac:dyDescent="0.35"/>
    <row r="88" ht="8.25" customHeight="1" x14ac:dyDescent="0.3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Pavel Kominek</cp:lastModifiedBy>
  <cp:lastPrinted>2017-03-17T08:38:19Z</cp:lastPrinted>
  <dcterms:created xsi:type="dcterms:W3CDTF">2016-05-04T05:30:34Z</dcterms:created>
  <dcterms:modified xsi:type="dcterms:W3CDTF">2021-02-19T13:07:57Z</dcterms:modified>
</cp:coreProperties>
</file>