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Podklady\COSS\"/>
    </mc:Choice>
  </mc:AlternateContent>
  <xr:revisionPtr revIDLastSave="0" documentId="13_ncr:1_{0E1F187D-16D9-4545-84DD-9266BBDBD92E}" xr6:coauthVersionLast="3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>seznam!$A$1:$H$88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3" i="1" l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38" i="1"/>
  <c r="D57" i="3"/>
  <c r="C57" i="3"/>
  <c r="F57" i="3" s="1"/>
  <c r="C34" i="3"/>
  <c r="C33" i="3"/>
</calcChain>
</file>

<file path=xl/sharedStrings.xml><?xml version="1.0" encoding="utf-8"?>
<sst xmlns="http://schemas.openxmlformats.org/spreadsheetml/2006/main" count="1338" uniqueCount="985">
  <si>
    <t>VZ</t>
  </si>
  <si>
    <t>Název</t>
  </si>
  <si>
    <t>Počet</t>
  </si>
  <si>
    <t>Klinika</t>
  </si>
  <si>
    <t>Cena</t>
  </si>
  <si>
    <t xml:space="preserve">Uplatnit v React ANO/NE </t>
  </si>
  <si>
    <t>Technické specifikace a marketingový průzkum zpracovává klinika ANO/NE</t>
  </si>
  <si>
    <t>poznámky</t>
  </si>
  <si>
    <t>2.3.384</t>
  </si>
  <si>
    <t>Videolaryngoskop</t>
  </si>
  <si>
    <t>KARIM: ambulance</t>
  </si>
  <si>
    <t>2.3.424</t>
  </si>
  <si>
    <t xml:space="preserve">Ultrazvuk přenosný se 3 sondami </t>
  </si>
  <si>
    <t>2.3.435</t>
  </si>
  <si>
    <t>Bronchoskop</t>
  </si>
  <si>
    <t>KARIM</t>
  </si>
  <si>
    <t>Bronchskop</t>
  </si>
  <si>
    <t>Kašlací asistent</t>
  </si>
  <si>
    <t>Stativy</t>
  </si>
  <si>
    <t>Rozvody</t>
  </si>
  <si>
    <t>Obnovení lůžkového fondu</t>
  </si>
  <si>
    <t>Defibrilátor</t>
  </si>
  <si>
    <t>Centrální operační sály</t>
  </si>
  <si>
    <t>Ultrazvukový přístroj</t>
  </si>
  <si>
    <t>Umývarky</t>
  </si>
  <si>
    <t>Mobiliář</t>
  </si>
  <si>
    <t>Řízení sálů</t>
  </si>
  <si>
    <t>Videokonference + operační kamenry</t>
  </si>
  <si>
    <t>Endoskopická věž</t>
  </si>
  <si>
    <t>?</t>
  </si>
  <si>
    <t>Echokardiografický přístroj</t>
  </si>
  <si>
    <t>Monitor vitálních funkcí</t>
  </si>
  <si>
    <t>Dětská klinika</t>
  </si>
  <si>
    <t>AED</t>
  </si>
  <si>
    <t>Defibrilátor automatický Lifepack 1000</t>
  </si>
  <si>
    <t>I. chirurgická klinika</t>
  </si>
  <si>
    <t>Defibrilátor manuální LP20e</t>
  </si>
  <si>
    <t>2IK-GER: ambulance</t>
  </si>
  <si>
    <t>2.2.158</t>
  </si>
  <si>
    <t>Ultrazvukový diagnostický přístroj ALOKA s příslušenstvím</t>
  </si>
  <si>
    <t>II. interní klinika gastroenterologická</t>
  </si>
  <si>
    <t>Endoskopický systém OLYMPUS s příslušenstvím + 1 ks videogastroskop.1 ks  videokolonoskop</t>
  </si>
  <si>
    <t>Videokolonoskop CF-EZ1500L</t>
  </si>
  <si>
    <t>Videogastroskop GIF-EZ1500</t>
  </si>
  <si>
    <t>Monitor LCD OEV261H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</si>
  <si>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</si>
  <si>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</si>
  <si>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</si>
  <si>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</si>
  <si>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</si>
  <si>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</si>
  <si>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</si>
  <si>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</si>
  <si>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</si>
  <si>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</si>
  <si>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</si>
  <si>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</si>
  <si>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KCHIR: JIP 50B</t>
  </si>
  <si>
    <t>transportabilní echokardiografický přístroj na operační sály kardiochirurgické kliniky</t>
  </si>
  <si>
    <t>KCHIR: operační sál - lokální</t>
  </si>
  <si>
    <t>Mimotělní oběh</t>
  </si>
  <si>
    <t>Kardiochirurgická klinika</t>
  </si>
  <si>
    <t>Tromboelastograf</t>
  </si>
  <si>
    <t>defibrilátor</t>
  </si>
  <si>
    <t>Oxygenace</t>
  </si>
  <si>
    <t>2.2.263</t>
  </si>
  <si>
    <t>flexibilní fibroskop</t>
  </si>
  <si>
    <t xml:space="preserve">UCOCH: operační sál </t>
  </si>
  <si>
    <t>Klinika ústní,čelistní a obličejové chir</t>
  </si>
  <si>
    <t xml:space="preserve">piezosurgery - ultrazvuková pila </t>
  </si>
  <si>
    <t>Operační stůl</t>
  </si>
  <si>
    <t>Neurologická klinika</t>
  </si>
  <si>
    <t>Videoendoskopická věž pro analýzu polykání</t>
  </si>
  <si>
    <t>NCHIR: ambulance</t>
  </si>
  <si>
    <t>2.3.395</t>
  </si>
  <si>
    <t>Mikroskop operační (bez 3D)</t>
  </si>
  <si>
    <t>Neurochirurgická klinika</t>
  </si>
  <si>
    <t>Intraoperační monitorace</t>
  </si>
  <si>
    <t>Neuronavigace</t>
  </si>
  <si>
    <t>Ultrazvukový aspirátor CUSA Clarity</t>
  </si>
  <si>
    <t>Operační laser (thuliový)</t>
  </si>
  <si>
    <t>Transportní lůžko</t>
  </si>
  <si>
    <t>2.2.120</t>
  </si>
  <si>
    <t>Flexibilní endoskop</t>
  </si>
  <si>
    <t>ORL: ambulance</t>
  </si>
  <si>
    <t>HOTOVO</t>
  </si>
  <si>
    <t>2.2.229</t>
  </si>
  <si>
    <t>Dialyzační lehátko</t>
  </si>
  <si>
    <t>ANO</t>
  </si>
  <si>
    <t>2.2.230</t>
  </si>
  <si>
    <t>Elektrokoagulace ambulantní</t>
  </si>
  <si>
    <t>2.2.231</t>
  </si>
  <si>
    <t xml:space="preserve">Lehátko standardní </t>
  </si>
  <si>
    <t>NE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</si>
  <si>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</si>
  <si>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</si>
  <si>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</si>
  <si>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</si>
  <si>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</si>
  <si>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</si>
  <si>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</si>
  <si>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</si>
  <si>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</si>
  <si>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</si>
  <si>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</si>
  <si>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máme dostatek</t>
  </si>
  <si>
    <t>2.2.262</t>
  </si>
  <si>
    <t>ORL: pracoviště COS</t>
  </si>
  <si>
    <t>2.4.177</t>
  </si>
  <si>
    <t>Ušní fréza Osseostap</t>
  </si>
  <si>
    <t>zaplaceno z daru pacienta</t>
  </si>
  <si>
    <t>2.2.299</t>
  </si>
  <si>
    <t>Operační mikroskop Tivato</t>
  </si>
  <si>
    <t>ORL: vedení klinického pracoviště</t>
  </si>
  <si>
    <t>vše připraveno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</si>
  <si>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</si>
  <si>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</si>
  <si>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</si>
  <si>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</si>
  <si>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</si>
  <si>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</si>
  <si>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</si>
  <si>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</si>
  <si>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</si>
  <si>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</si>
  <si>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</si>
  <si>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</si>
  <si>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</si>
  <si>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</si>
  <si>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r>
      <rPr>
        <sz val="11"/>
        <color rgb="FF000000"/>
        <rFont val="Calibri"/>
        <family val="2"/>
        <charset val="238"/>
      </rPr>
      <t xml:space="preserve">operační světlo </t>
    </r>
    <r>
      <rPr>
        <sz val="11"/>
        <color rgb="FFC9211E"/>
        <rFont val="Calibri"/>
        <family val="2"/>
        <charset val="238"/>
      </rPr>
      <t>stropní</t>
    </r>
  </si>
  <si>
    <t xml:space="preserve">operační stůl </t>
  </si>
  <si>
    <t>operační křeslo Medicalift</t>
  </si>
  <si>
    <r>
      <rPr>
        <sz val="11"/>
        <color rgb="FF000000"/>
        <rFont val="Calibri"/>
        <family val="2"/>
        <charset val="238"/>
      </rPr>
      <t xml:space="preserve">endoskopická věž </t>
    </r>
    <r>
      <rPr>
        <sz val="11"/>
        <color rgb="FFFF0000"/>
        <rFont val="Calibri"/>
        <family val="2"/>
        <charset val="238"/>
      </rPr>
      <t>kamera s monitorem na zed  pro endoskopy</t>
    </r>
  </si>
  <si>
    <t>ušní fréza OsseoDoc</t>
  </si>
  <si>
    <t xml:space="preserve">mikroskop Tivato </t>
  </si>
  <si>
    <t>viz výše řádek 201</t>
  </si>
  <si>
    <t xml:space="preserve">Světlovodný kabel 2.3 metru , průměr 3.5mm Karl Storz  </t>
  </si>
  <si>
    <t>defibrilátor s automatickým režimem</t>
  </si>
  <si>
    <t xml:space="preserve">ultrazvuk  </t>
  </si>
  <si>
    <t>Ortopedická klinika</t>
  </si>
  <si>
    <t>Defibrilátor s možností manuálního i automatického režimu</t>
  </si>
  <si>
    <t xml:space="preserve">Defibrilátor </t>
  </si>
  <si>
    <t>2.2.202</t>
  </si>
  <si>
    <t>Elektrodermatom</t>
  </si>
  <si>
    <t>PCHIR: ambulance</t>
  </si>
  <si>
    <t>Oddělení plastické a estetické chirurgie</t>
  </si>
  <si>
    <t>Mikroskop</t>
  </si>
  <si>
    <t>Porodnicko-gynekologická klinika</t>
  </si>
  <si>
    <t>URGENT</t>
  </si>
  <si>
    <t>2.2.269</t>
  </si>
  <si>
    <t>Bronchoskop -  fibroskop</t>
  </si>
  <si>
    <t>Oddělení urgentního příjmu</t>
  </si>
  <si>
    <t>Monitory životních funkcí</t>
  </si>
  <si>
    <t>Monitory VF</t>
  </si>
  <si>
    <t>Obnova endoskopického vybavení</t>
  </si>
  <si>
    <t>Urologická klinika</t>
  </si>
  <si>
    <t xml:space="preserve">UROL: ambulance </t>
  </si>
  <si>
    <t>2.3.416</t>
  </si>
  <si>
    <t>Laserový přístroj</t>
  </si>
  <si>
    <t>2.3.506</t>
  </si>
  <si>
    <t>UROL: operační sál - lokální</t>
  </si>
  <si>
    <t>Centrální monitor</t>
  </si>
  <si>
    <t>Operační stůl MAQUET MEERA ST</t>
  </si>
  <si>
    <t>Oční klinika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</si>
  <si>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</si>
  <si>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</si>
  <si>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</si>
  <si>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</si>
  <si>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</si>
  <si>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</si>
  <si>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</si>
  <si>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</si>
  <si>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</si>
  <si>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</si>
  <si>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</si>
  <si>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</si>
  <si>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</si>
  <si>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</si>
  <si>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</si>
  <si>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</si>
  <si>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</si>
  <si>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</si>
  <si>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</si>
  <si>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</si>
  <si>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</si>
  <si>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</si>
  <si>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</si>
  <si>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</si>
  <si>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</si>
  <si>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</si>
  <si>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</si>
  <si>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</si>
  <si>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</si>
  <si>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</si>
  <si>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</si>
  <si>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</si>
  <si>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</si>
  <si>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</si>
  <si>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</si>
  <si>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</si>
  <si>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</si>
  <si>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</si>
  <si>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</si>
  <si>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</si>
  <si>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</si>
  <si>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</si>
  <si>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</si>
  <si>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</si>
  <si>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</si>
  <si>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</si>
  <si>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</si>
  <si>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</si>
  <si>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</si>
  <si>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</si>
  <si>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</si>
  <si>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</si>
  <si>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</si>
  <si>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</si>
  <si>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</si>
  <si>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</si>
  <si>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</si>
  <si>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</si>
  <si>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</si>
  <si>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</si>
  <si>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</si>
  <si>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</si>
  <si>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</si>
  <si>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</si>
  <si>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</si>
  <si>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</si>
  <si>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</si>
  <si>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</si>
  <si>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</si>
  <si>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</si>
  <si>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</si>
  <si>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</si>
  <si>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</si>
  <si>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</si>
  <si>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</si>
  <si>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</si>
  <si>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</si>
  <si>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</si>
  <si>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</si>
  <si>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</si>
  <si>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</si>
  <si>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</si>
  <si>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</si>
  <si>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</si>
  <si>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</si>
  <si>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</si>
  <si>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</si>
  <si>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</si>
  <si>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</si>
  <si>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</si>
  <si>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</si>
  <si>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</si>
  <si>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</si>
  <si>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</si>
  <si>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</si>
  <si>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</si>
  <si>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</si>
  <si>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</si>
  <si>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</si>
  <si>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</si>
  <si>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</si>
  <si>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</si>
  <si>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</si>
  <si>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</si>
  <si>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</si>
  <si>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</si>
  <si>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</si>
  <si>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</si>
  <si>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</si>
  <si>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</si>
  <si>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</si>
  <si>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</si>
  <si>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</si>
  <si>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</si>
  <si>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</si>
  <si>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</si>
  <si>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</si>
  <si>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</si>
  <si>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</si>
  <si>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</si>
  <si>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</si>
  <si>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</si>
  <si>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</si>
  <si>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</si>
  <si>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</si>
  <si>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</si>
  <si>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</si>
  <si>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</si>
  <si>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</si>
  <si>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</si>
  <si>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</si>
  <si>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</si>
  <si>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</si>
  <si>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rPr>
        <sz val="11"/>
        <rFont val="Calibri"/>
        <family val="2"/>
        <charset val="238"/>
      </rPr>
      <t>Infuzní technika (infuzní pumpy, injekční dávkovače, dokovací stanice,</t>
    </r>
    <r>
      <rPr>
        <strike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</si>
  <si>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</si>
  <si>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</si>
  <si>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</si>
  <si>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</si>
  <si>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</si>
  <si>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</si>
  <si>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</si>
  <si>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</si>
  <si>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</si>
  <si>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</si>
  <si>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</si>
  <si>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</si>
  <si>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</si>
  <si>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</si>
  <si>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</si>
  <si>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</si>
  <si>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</si>
  <si>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</si>
  <si>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</si>
  <si>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</si>
  <si>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</si>
  <si>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</si>
  <si>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</si>
  <si>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</si>
  <si>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</si>
  <si>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</si>
  <si>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</si>
  <si>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</si>
  <si>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</si>
  <si>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</si>
  <si>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</si>
  <si>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</si>
  <si>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</si>
  <si>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</si>
  <si>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</si>
  <si>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</si>
  <si>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</si>
  <si>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</si>
  <si>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</si>
  <si>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</si>
  <si>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</si>
  <si>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</si>
  <si>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</si>
  <si>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</si>
  <si>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</si>
  <si>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</si>
  <si>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</si>
  <si>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</si>
  <si>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</si>
  <si>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</si>
  <si>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</si>
  <si>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</si>
  <si>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</si>
  <si>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</si>
  <si>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</si>
  <si>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</si>
  <si>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</si>
  <si>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</si>
  <si>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</si>
  <si>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</si>
  <si>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</si>
  <si>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</si>
  <si>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</si>
  <si>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</si>
  <si>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</si>
  <si>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</si>
  <si>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</si>
  <si>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</si>
  <si>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</si>
  <si>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</si>
  <si>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</si>
  <si>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</si>
  <si>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</si>
  <si>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</si>
  <si>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</si>
  <si>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</si>
  <si>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</si>
  <si>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</si>
  <si>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</si>
  <si>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</si>
  <si>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</si>
  <si>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</si>
  <si>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</si>
  <si>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</si>
  <si>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</si>
  <si>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</si>
  <si>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</si>
  <si>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</si>
  <si>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</si>
  <si>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</si>
  <si>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</si>
  <si>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</si>
  <si>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</si>
  <si>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</si>
  <si>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</si>
  <si>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</si>
  <si>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</si>
  <si>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</si>
  <si>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</si>
  <si>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</si>
  <si>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</si>
  <si>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</si>
  <si>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</si>
  <si>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</si>
  <si>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</si>
  <si>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</si>
  <si>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</si>
  <si>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</si>
  <si>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</si>
  <si>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</si>
  <si>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</si>
  <si>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</si>
  <si>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</si>
  <si>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</si>
  <si>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</si>
  <si>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</si>
  <si>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</si>
  <si>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</si>
  <si>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</si>
  <si>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</si>
  <si>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</si>
  <si>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</si>
  <si>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</si>
  <si>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</si>
  <si>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</si>
  <si>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</si>
  <si>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</si>
  <si>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</si>
  <si>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</si>
  <si>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</si>
  <si>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</si>
  <si>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</si>
  <si>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</si>
  <si>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</si>
  <si>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</si>
  <si>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</si>
  <si>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</si>
  <si>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</si>
  <si>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</si>
  <si>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</si>
  <si>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</si>
  <si>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</si>
  <si>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</si>
  <si>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</si>
  <si>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</si>
  <si>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</si>
  <si>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</si>
  <si>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</si>
  <si>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</si>
  <si>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</si>
  <si>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</si>
  <si>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</si>
  <si>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</si>
  <si>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</si>
  <si>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</si>
  <si>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</si>
  <si>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</si>
  <si>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</si>
  <si>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</si>
  <si>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</si>
  <si>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</si>
  <si>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EKG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</si>
  <si>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</si>
  <si>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</si>
  <si>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</si>
  <si>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</si>
  <si>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</si>
  <si>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</si>
  <si>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</si>
  <si>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</si>
  <si>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</si>
  <si>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</si>
  <si>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</si>
  <si>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</si>
  <si>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</si>
  <si>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</si>
  <si>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</si>
  <si>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</si>
  <si>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</si>
  <si>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</si>
  <si>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</si>
  <si>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</si>
  <si>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</si>
  <si>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</si>
  <si>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</si>
  <si>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</si>
  <si>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</si>
  <si>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</si>
  <si>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</si>
  <si>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</si>
  <si>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</si>
  <si>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</si>
  <si>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</si>
  <si>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</si>
  <si>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</si>
  <si>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</si>
  <si>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</si>
  <si>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</si>
  <si>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</si>
  <si>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</si>
  <si>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</si>
  <si>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</si>
  <si>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</si>
  <si>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</si>
  <si>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</si>
  <si>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</si>
  <si>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</si>
  <si>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</si>
  <si>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</si>
  <si>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</si>
  <si>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</si>
  <si>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</si>
  <si>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</si>
  <si>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</si>
  <si>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</si>
  <si>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</si>
  <si>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</si>
  <si>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</si>
  <si>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</si>
  <si>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</si>
  <si>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</si>
  <si>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</si>
  <si>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</si>
  <si>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</si>
  <si>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</si>
  <si>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</si>
  <si>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</si>
  <si>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</si>
  <si>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</si>
  <si>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</si>
  <si>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</si>
  <si>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</si>
  <si>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</si>
  <si>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</si>
  <si>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</si>
  <si>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</si>
  <si>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</si>
  <si>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</si>
  <si>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</si>
  <si>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</si>
  <si>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</si>
  <si>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</si>
  <si>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</si>
  <si>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</si>
  <si>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</si>
  <si>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</si>
  <si>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</si>
  <si>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</si>
  <si>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</si>
  <si>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</si>
  <si>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</si>
  <si>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</si>
  <si>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</si>
  <si>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</si>
  <si>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</si>
  <si>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</si>
  <si>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</si>
  <si>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</si>
  <si>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</si>
  <si>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</si>
  <si>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</si>
  <si>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</si>
  <si>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</si>
  <si>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</si>
  <si>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</si>
  <si>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</si>
  <si>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</si>
  <si>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</si>
  <si>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</si>
  <si>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</si>
  <si>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</si>
  <si>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</si>
  <si>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</si>
  <si>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</si>
  <si>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</si>
  <si>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</si>
  <si>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</si>
  <si>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</si>
  <si>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</si>
  <si>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</si>
  <si>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</si>
  <si>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</si>
  <si>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</si>
  <si>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</si>
  <si>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</si>
  <si>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</si>
  <si>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</si>
  <si>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</si>
  <si>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</si>
  <si>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</si>
  <si>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</si>
  <si>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</si>
  <si>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</si>
  <si>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</si>
  <si>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</si>
  <si>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</si>
  <si>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</si>
  <si>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</si>
  <si>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</si>
  <si>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</si>
  <si>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</si>
  <si>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</si>
  <si>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</si>
  <si>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</si>
  <si>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</si>
  <si>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</si>
  <si>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</si>
  <si>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</si>
  <si>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</si>
  <si>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</si>
  <si>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</si>
  <si>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</si>
  <si>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</si>
  <si>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</si>
  <si>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</si>
  <si>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</si>
  <si>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</si>
  <si>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</si>
  <si>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</si>
  <si>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</si>
  <si>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</si>
  <si>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</si>
  <si>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</si>
  <si>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</si>
  <si>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</si>
  <si>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</si>
  <si>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</si>
  <si>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</si>
  <si>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</si>
  <si>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</si>
  <si>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</si>
  <si>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</si>
  <si>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</si>
  <si>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</si>
  <si>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</si>
  <si>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</si>
  <si>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</si>
  <si>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</si>
  <si>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</si>
  <si>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</si>
  <si>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</si>
  <si>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</si>
  <si>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</si>
  <si>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</si>
  <si>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</si>
  <si>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</si>
  <si>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</si>
  <si>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</si>
  <si>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</si>
  <si>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</si>
  <si>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</si>
  <si>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</si>
  <si>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</si>
  <si>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</si>
  <si>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</si>
  <si>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</si>
  <si>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</si>
  <si>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</si>
  <si>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</si>
  <si>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</si>
  <si>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</si>
  <si>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</si>
  <si>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</si>
  <si>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</si>
  <si>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</si>
  <si>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</si>
  <si>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</si>
  <si>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</si>
  <si>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</si>
  <si>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</si>
  <si>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</si>
  <si>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</si>
  <si>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</si>
  <si>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</si>
  <si>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</si>
  <si>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</si>
  <si>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</si>
  <si>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</si>
  <si>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</si>
  <si>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</si>
  <si>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</si>
  <si>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</si>
  <si>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</si>
  <si>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</si>
  <si>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</si>
  <si>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</si>
  <si>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</si>
  <si>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</si>
  <si>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</si>
  <si>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</si>
  <si>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</si>
  <si>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</si>
  <si>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</si>
  <si>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</si>
  <si>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</si>
  <si>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</si>
  <si>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</si>
  <si>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</si>
  <si>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</si>
  <si>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</si>
  <si>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</si>
  <si>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Operační mikroskop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</si>
  <si>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</si>
  <si>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</si>
  <si>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</si>
  <si>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</si>
  <si>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</si>
  <si>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</si>
  <si>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</si>
  <si>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</si>
  <si>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</si>
  <si>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</si>
  <si>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</si>
  <si>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</si>
  <si>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</si>
  <si>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</si>
  <si>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</si>
  <si>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</si>
  <si>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</si>
  <si>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</si>
  <si>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</si>
  <si>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</si>
  <si>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</si>
  <si>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</si>
  <si>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</si>
  <si>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</si>
  <si>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</si>
  <si>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</si>
  <si>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</si>
  <si>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</si>
  <si>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</si>
  <si>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</si>
  <si>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</si>
  <si>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</si>
  <si>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</si>
  <si>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</si>
  <si>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</si>
  <si>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</si>
  <si>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</si>
  <si>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</si>
  <si>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</si>
  <si>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</si>
  <si>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</si>
  <si>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</si>
  <si>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</si>
  <si>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</si>
  <si>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</si>
  <si>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</si>
  <si>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</si>
  <si>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</si>
  <si>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</si>
  <si>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</si>
  <si>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</si>
  <si>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</si>
  <si>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</si>
  <si>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</si>
  <si>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</si>
  <si>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</si>
  <si>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</si>
  <si>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</si>
  <si>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</si>
  <si>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</si>
  <si>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</si>
  <si>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</si>
  <si>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</si>
  <si>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</si>
  <si>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</si>
  <si>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</si>
  <si>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</si>
  <si>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</si>
  <si>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</si>
  <si>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</si>
  <si>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</si>
  <si>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</si>
  <si>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</si>
  <si>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</si>
  <si>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</si>
  <si>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</si>
  <si>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</si>
  <si>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</si>
  <si>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</si>
  <si>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</si>
  <si>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</si>
  <si>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</si>
  <si>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</si>
  <si>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</si>
  <si>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</si>
  <si>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</si>
  <si>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</si>
  <si>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</si>
  <si>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</si>
  <si>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</si>
  <si>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</si>
  <si>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</si>
  <si>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</si>
  <si>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</si>
  <si>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</si>
  <si>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</si>
  <si>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</si>
  <si>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</si>
  <si>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</si>
  <si>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</si>
  <si>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</si>
  <si>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</si>
  <si>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</si>
  <si>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</si>
  <si>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</si>
  <si>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</si>
  <si>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</si>
  <si>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</si>
  <si>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</si>
  <si>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</si>
  <si>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</si>
  <si>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</si>
  <si>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</si>
  <si>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</si>
  <si>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</si>
  <si>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</si>
  <si>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</si>
  <si>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</si>
  <si>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</si>
  <si>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</si>
  <si>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</si>
  <si>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</si>
  <si>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</si>
  <si>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</si>
  <si>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</si>
  <si>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</si>
  <si>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</si>
  <si>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</si>
  <si>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</si>
  <si>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</si>
  <si>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</si>
  <si>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</si>
  <si>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</si>
  <si>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</si>
  <si>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</si>
  <si>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</si>
  <si>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</si>
  <si>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</si>
  <si>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</si>
  <si>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</si>
  <si>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</si>
  <si>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</si>
  <si>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</si>
  <si>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</si>
  <si>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</si>
  <si>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</si>
  <si>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</si>
  <si>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</si>
  <si>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</si>
  <si>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</si>
  <si>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</si>
  <si>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</si>
  <si>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</si>
  <si>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</si>
  <si>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</si>
  <si>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</si>
  <si>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</si>
  <si>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</si>
  <si>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</si>
  <si>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</si>
  <si>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</si>
  <si>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</si>
  <si>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</si>
  <si>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</si>
  <si>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</si>
  <si>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</si>
  <si>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</si>
  <si>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</si>
  <si>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</si>
  <si>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</si>
  <si>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</si>
  <si>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</si>
  <si>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</si>
  <si>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</si>
  <si>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</si>
  <si>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</si>
  <si>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</si>
  <si>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</si>
  <si>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</si>
  <si>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</si>
  <si>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</si>
  <si>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</si>
  <si>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rPr>
        <sz val="11"/>
        <rFont val="Calibri"/>
        <family val="2"/>
        <charset val="238"/>
      </rPr>
      <t>Anesteziologický přístroj</t>
    </r>
    <r>
      <rPr>
        <strike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</si>
  <si>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</si>
  <si>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</si>
  <si>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</si>
  <si>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</si>
  <si>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</si>
  <si>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</si>
  <si>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</si>
  <si>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</si>
  <si>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</si>
  <si>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</si>
  <si>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</si>
  <si>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</si>
  <si>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</si>
  <si>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</si>
  <si>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</si>
  <si>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</si>
  <si>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</si>
  <si>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</si>
  <si>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</si>
  <si>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</si>
  <si>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</si>
  <si>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</si>
  <si>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</si>
  <si>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</si>
  <si>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</si>
  <si>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</si>
  <si>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</si>
  <si>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</si>
  <si>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</si>
  <si>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</si>
  <si>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</si>
  <si>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</si>
  <si>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</si>
  <si>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</si>
  <si>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</si>
  <si>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</si>
  <si>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</si>
  <si>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</si>
  <si>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Osvětlení</t>
  </si>
  <si>
    <t>Stativ 9x</t>
  </si>
  <si>
    <t>2 400 000 stály dle minulé zakázky 4 stativy pro 2 sály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</si>
  <si>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</si>
  <si>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</si>
  <si>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</si>
  <si>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</si>
  <si>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</si>
  <si>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</si>
  <si>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</si>
  <si>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</si>
  <si>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</si>
  <si>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</si>
  <si>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</si>
  <si>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</si>
  <si>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</si>
  <si>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</si>
  <si>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</si>
  <si>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</si>
  <si>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KCHIR</t>
  </si>
  <si>
    <t>Mimotělní oběh 2krát</t>
  </si>
  <si>
    <t>Schválen PK</t>
  </si>
  <si>
    <t>VIDEOTECHNIKA, torakoskopická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</si>
  <si>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</si>
  <si>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</si>
  <si>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</si>
  <si>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</si>
  <si>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ORL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</si>
  <si>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</si>
  <si>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</si>
  <si>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</si>
  <si>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</si>
  <si>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</si>
  <si>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</si>
  <si>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</si>
  <si>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</si>
  <si>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</si>
  <si>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</si>
  <si>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</si>
  <si>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</si>
  <si>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600000 jeden stativ</t>
  </si>
  <si>
    <t>komunikace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</si>
  <si>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</si>
  <si>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</si>
  <si>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</si>
  <si>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</si>
  <si>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</si>
  <si>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</si>
  <si>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Sprchovací lůžko</t>
  </si>
  <si>
    <t>CELKEM:</t>
  </si>
  <si>
    <t>ultrazvuk</t>
  </si>
  <si>
    <t>Střední</t>
  </si>
  <si>
    <t xml:space="preserve">dávkovače </t>
  </si>
  <si>
    <t>infuzní pumpy</t>
  </si>
  <si>
    <t>ANO - podle mne je cena 1,4mil</t>
  </si>
  <si>
    <t>vyšetřovací unit</t>
  </si>
  <si>
    <r>
      <t xml:space="preserve">ústní rozvěrač </t>
    </r>
    <r>
      <rPr>
        <strike/>
        <sz val="11"/>
        <color rgb="FF000000"/>
        <rFont val="Calibri"/>
        <family val="2"/>
        <charset val="238"/>
      </rPr>
      <t>pro robotickou chirurgii</t>
    </r>
  </si>
  <si>
    <t>DPH</t>
  </si>
  <si>
    <t>??</t>
  </si>
  <si>
    <t>lůžka na oddělení</t>
  </si>
  <si>
    <t>proč ne?</t>
  </si>
  <si>
    <t>škoda, proč ne?</t>
  </si>
  <si>
    <t>hospimed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</si>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</sst>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_-* #,##0.00\ _K_č_-;\-* #,##0.00\ _K_č_-;_-* \-??\ _K_č_-;_-@_-"/>
  </numFmts>
  <fonts count="16" x14ac:knownFonts="1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sz val="11"/>
      <color rgb="FFC9211E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1"/>
      <charset val="238"/>
    </font>
    <font>
      <strike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trike/>
      <sz val="11"/>
      <color rgb="FFC9211E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CCFF99"/>
        <bgColor rgb="FFFFFF99"/>
      </patternFill>
    </fill>
    <fill>
      <patternFill patternType="solid">
        <fgColor rgb="FFFFFFFF"/>
        <bgColor rgb="FFF2F2F2"/>
      </patternFill>
    </fill>
    <fill>
      <patternFill patternType="solid">
        <fgColor rgb="FFE6B9B8"/>
        <bgColor rgb="FFBFBFBF"/>
      </patternFill>
    </fill>
    <fill>
      <patternFill patternType="solid">
        <fgColor rgb="FFFF0000"/>
        <bgColor rgb="FFC9211E"/>
      </patternFill>
    </fill>
    <fill>
      <patternFill patternType="solid">
        <fgColor rgb="FF5983B0"/>
        <bgColor rgb="FF558ED5"/>
      </patternFill>
    </fill>
    <fill>
      <patternFill patternType="solid">
        <fgColor rgb="FF7F7F7F"/>
        <bgColor rgb="FF808080"/>
      </patternFill>
    </fill>
    <fill>
      <patternFill patternType="solid">
        <fgColor rgb="FF558ED5"/>
        <bgColor rgb="FF5983B0"/>
      </patternFill>
    </fill>
    <fill>
      <patternFill patternType="solid">
        <fgColor rgb="FFBFBFBF"/>
        <bgColor rgb="FFE6B9B8"/>
      </patternFill>
    </fill>
    <fill>
      <patternFill patternType="solid">
        <fgColor rgb="FF8EB4E3"/>
        <bgColor rgb="FF9999FF"/>
      </patternFill>
    </fill>
    <fill>
      <patternFill patternType="solid">
        <fgColor rgb="FFF2F2F2"/>
        <bgColor rgb="FFFFFFFF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558ED5"/>
      </patternFill>
    </fill>
    <fill>
      <patternFill patternType="solid">
        <fgColor theme="0"/>
        <bgColor rgb="FF558ED5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3" fillId="0" borderId="0" applyBorder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Font="1" applyBorder="1"/>
    <xf numFmtId="0" fontId="0" fillId="3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0" borderId="0" xfId="0" applyFont="1"/>
    <xf numFmtId="0" fontId="0" fillId="4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6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164" fontId="0" fillId="7" borderId="1" xfId="0" applyNumberFormat="1" applyFont="1" applyFill="1" applyBorder="1" applyAlignment="1">
      <alignment horizontal="right" vertical="top"/>
    </xf>
    <xf numFmtId="165" fontId="0" fillId="4" borderId="2" xfId="1" applyFont="1" applyFill="1" applyBorder="1" applyAlignment="1" applyProtection="1">
      <alignment vertical="top"/>
    </xf>
    <xf numFmtId="0" fontId="0" fillId="0" borderId="2" xfId="0" applyFont="1" applyBorder="1" applyAlignment="1">
      <alignment vertical="top"/>
    </xf>
    <xf numFmtId="1" fontId="0" fillId="0" borderId="2" xfId="0" applyNumberFormat="1" applyFont="1" applyBorder="1" applyAlignment="1">
      <alignment horizontal="right" vertical="top"/>
    </xf>
    <xf numFmtId="164" fontId="0" fillId="0" borderId="2" xfId="0" applyNumberFormat="1" applyFont="1" applyBorder="1" applyAlignment="1">
      <alignment horizontal="right" vertical="top"/>
    </xf>
    <xf numFmtId="0" fontId="0" fillId="2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8" borderId="1" xfId="0" applyFont="1" applyFill="1" applyBorder="1"/>
    <xf numFmtId="0" fontId="0" fillId="9" borderId="2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164" fontId="0" fillId="7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164" fontId="4" fillId="0" borderId="2" xfId="0" applyNumberFormat="1" applyFont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0" fillId="0" borderId="3" xfId="0" applyFont="1" applyBorder="1" applyAlignment="1">
      <alignment vertical="top"/>
    </xf>
    <xf numFmtId="1" fontId="0" fillId="0" borderId="3" xfId="0" applyNumberFormat="1" applyFont="1" applyBorder="1" applyAlignment="1">
      <alignment horizontal="right" vertical="top"/>
    </xf>
    <xf numFmtId="0" fontId="2" fillId="5" borderId="0" xfId="0" applyFont="1" applyFill="1" applyBorder="1"/>
    <xf numFmtId="0" fontId="0" fillId="5" borderId="6" xfId="0" applyFont="1" applyFill="1" applyBorder="1" applyAlignment="1">
      <alignment horizontal="left"/>
    </xf>
    <xf numFmtId="0" fontId="3" fillId="5" borderId="7" xfId="0" applyFont="1" applyFill="1" applyBorder="1" applyAlignment="1"/>
    <xf numFmtId="0" fontId="0" fillId="5" borderId="8" xfId="0" applyFont="1" applyFill="1" applyBorder="1" applyAlignment="1">
      <alignment horizontal="left"/>
    </xf>
    <xf numFmtId="0" fontId="0" fillId="5" borderId="9" xfId="0" applyFont="1" applyFill="1" applyBorder="1" applyAlignment="1"/>
    <xf numFmtId="0" fontId="3" fillId="5" borderId="9" xfId="0" applyFont="1" applyFill="1" applyBorder="1" applyAlignment="1"/>
    <xf numFmtId="0" fontId="0" fillId="5" borderId="0" xfId="0" applyFill="1"/>
    <xf numFmtId="0" fontId="0" fillId="5" borderId="10" xfId="0" applyFont="1" applyFill="1" applyBorder="1" applyAlignment="1">
      <alignment horizontal="left"/>
    </xf>
    <xf numFmtId="0" fontId="0" fillId="5" borderId="11" xfId="0" applyFont="1" applyFill="1" applyBorder="1" applyAlignment="1"/>
    <xf numFmtId="0" fontId="0" fillId="0" borderId="0" xfId="0" applyFont="1" applyBorder="1" applyAlignment="1">
      <alignment horizontal="left"/>
    </xf>
    <xf numFmtId="0" fontId="0" fillId="13" borderId="0" xfId="0" applyFont="1" applyFill="1" applyBorder="1" applyAlignment="1"/>
    <xf numFmtId="0" fontId="0" fillId="5" borderId="12" xfId="0" applyFont="1" applyFill="1" applyBorder="1" applyAlignment="1">
      <alignment horizontal="left"/>
    </xf>
    <xf numFmtId="0" fontId="0" fillId="5" borderId="13" xfId="0" applyFont="1" applyFill="1" applyBorder="1" applyAlignment="1"/>
    <xf numFmtId="0" fontId="0" fillId="5" borderId="9" xfId="0" applyFont="1" applyFill="1" applyBorder="1"/>
    <xf numFmtId="0" fontId="0" fillId="5" borderId="11" xfId="0" applyFont="1" applyFill="1" applyBorder="1"/>
    <xf numFmtId="0" fontId="2" fillId="11" borderId="14" xfId="0" applyFont="1" applyFill="1" applyBorder="1" applyAlignment="1">
      <alignment horizontal="left" vertical="center"/>
    </xf>
    <xf numFmtId="0" fontId="2" fillId="11" borderId="15" xfId="0" applyFont="1" applyFill="1" applyBorder="1" applyAlignment="1">
      <alignment vertical="center"/>
    </xf>
    <xf numFmtId="0" fontId="0" fillId="0" borderId="6" xfId="0" applyFont="1" applyBorder="1"/>
    <xf numFmtId="0" fontId="3" fillId="5" borderId="7" xfId="0" applyFont="1" applyFill="1" applyBorder="1" applyAlignment="1">
      <alignment vertical="center"/>
    </xf>
    <xf numFmtId="0" fontId="0" fillId="0" borderId="8" xfId="0" applyFont="1" applyBorder="1"/>
    <xf numFmtId="0" fontId="3" fillId="5" borderId="9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0" fillId="0" borderId="12" xfId="0" applyFont="1" applyBorder="1"/>
    <xf numFmtId="0" fontId="3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0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9" xfId="0" applyFont="1" applyBorder="1" applyAlignment="1"/>
    <xf numFmtId="0" fontId="3" fillId="0" borderId="9" xfId="0" applyFont="1" applyBorder="1"/>
    <xf numFmtId="0" fontId="0" fillId="0" borderId="10" xfId="0" applyFont="1" applyBorder="1"/>
    <xf numFmtId="0" fontId="0" fillId="0" borderId="17" xfId="0" applyFont="1" applyBorder="1" applyAlignment="1">
      <alignment vertical="center"/>
    </xf>
    <xf numFmtId="0" fontId="2" fillId="11" borderId="14" xfId="0" applyFont="1" applyFill="1" applyBorder="1"/>
    <xf numFmtId="0" fontId="7" fillId="11" borderId="15" xfId="0" applyFont="1" applyFill="1" applyBorder="1"/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0" xfId="0" applyBorder="1"/>
    <xf numFmtId="0" fontId="0" fillId="0" borderId="11" xfId="0" applyFont="1" applyBorder="1" applyAlignment="1">
      <alignment vertical="center"/>
    </xf>
    <xf numFmtId="0" fontId="2" fillId="11" borderId="18" xfId="0" applyFont="1" applyFill="1" applyBorder="1"/>
    <xf numFmtId="0" fontId="2" fillId="11" borderId="19" xfId="0" applyFont="1" applyFill="1" applyBorder="1"/>
    <xf numFmtId="0" fontId="0" fillId="0" borderId="7" xfId="0" applyFont="1" applyBorder="1"/>
    <xf numFmtId="0" fontId="0" fillId="0" borderId="11" xfId="0" applyFont="1" applyBorder="1"/>
    <xf numFmtId="0" fontId="2" fillId="11" borderId="15" xfId="0" applyFont="1" applyFill="1" applyBorder="1"/>
    <xf numFmtId="0" fontId="2" fillId="11" borderId="20" xfId="0" applyFont="1" applyFill="1" applyBorder="1"/>
    <xf numFmtId="0" fontId="2" fillId="11" borderId="21" xfId="0" applyFont="1" applyFill="1" applyBorder="1"/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wrapText="1"/>
    </xf>
    <xf numFmtId="0" fontId="0" fillId="0" borderId="13" xfId="0" applyFont="1" applyBorder="1"/>
    <xf numFmtId="0" fontId="0" fillId="0" borderId="22" xfId="0" applyFont="1" applyBorder="1"/>
    <xf numFmtId="0" fontId="0" fillId="0" borderId="16" xfId="0" applyFont="1" applyBorder="1"/>
    <xf numFmtId="0" fontId="2" fillId="11" borderId="23" xfId="0" applyFont="1" applyFill="1" applyBorder="1"/>
    <xf numFmtId="0" fontId="2" fillId="11" borderId="24" xfId="0" applyFont="1" applyFill="1" applyBorder="1"/>
    <xf numFmtId="0" fontId="0" fillId="0" borderId="21" xfId="0" applyFont="1" applyBorder="1"/>
    <xf numFmtId="0" fontId="3" fillId="0" borderId="16" xfId="0" applyFont="1" applyBorder="1"/>
    <xf numFmtId="0" fontId="3" fillId="0" borderId="11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7" xfId="0" applyFont="1" applyBorder="1" applyAlignment="1">
      <alignment horizontal="left" vertical="center" wrapText="1"/>
    </xf>
    <xf numFmtId="0" fontId="0" fillId="5" borderId="9" xfId="0" applyFont="1" applyFill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5" borderId="11" xfId="0" applyFont="1" applyFill="1" applyBorder="1" applyAlignment="1">
      <alignment vertical="center"/>
    </xf>
    <xf numFmtId="0" fontId="3" fillId="5" borderId="9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5" xfId="0" applyFont="1" applyBorder="1"/>
    <xf numFmtId="0" fontId="0" fillId="14" borderId="1" xfId="0" applyFill="1" applyBorder="1" applyAlignment="1">
      <alignment horizontal="center" vertical="center" wrapText="1"/>
    </xf>
    <xf numFmtId="0" fontId="0" fillId="14" borderId="1" xfId="0" applyFont="1" applyFill="1" applyBorder="1" applyAlignment="1">
      <alignment wrapText="1"/>
    </xf>
    <xf numFmtId="164" fontId="0" fillId="14" borderId="1" xfId="0" applyNumberFormat="1" applyFill="1" applyBorder="1" applyAlignment="1">
      <alignment wrapText="1"/>
    </xf>
    <xf numFmtId="0" fontId="0" fillId="14" borderId="2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25" xfId="0" applyBorder="1" applyAlignment="1">
      <alignment wrapText="1"/>
    </xf>
    <xf numFmtId="164" fontId="0" fillId="0" borderId="0" xfId="0" applyNumberFormat="1" applyBorder="1" applyAlignment="1">
      <alignment wrapText="1"/>
    </xf>
    <xf numFmtId="0" fontId="0" fillId="0" borderId="0" xfId="0" applyFont="1" applyAlignment="1">
      <alignment horizontal="left" wrapText="1" indent="9"/>
    </xf>
    <xf numFmtId="164" fontId="0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4" fontId="2" fillId="0" borderId="25" xfId="0" applyNumberFormat="1" applyFont="1" applyBorder="1"/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0" fillId="15" borderId="1" xfId="0" applyFont="1" applyFill="1" applyBorder="1" applyAlignment="1">
      <alignment vertical="top"/>
    </xf>
    <xf numFmtId="0" fontId="11" fillId="15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/>
    </xf>
    <xf numFmtId="1" fontId="12" fillId="0" borderId="1" xfId="0" applyNumberFormat="1" applyFont="1" applyBorder="1" applyAlignment="1">
      <alignment horizontal="right" vertical="top"/>
    </xf>
    <xf numFmtId="1" fontId="12" fillId="0" borderId="1" xfId="0" applyNumberFormat="1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right" vertical="top"/>
    </xf>
    <xf numFmtId="0" fontId="0" fillId="16" borderId="2" xfId="0" applyFont="1" applyFill="1" applyBorder="1" applyAlignment="1">
      <alignment vertical="top"/>
    </xf>
    <xf numFmtId="0" fontId="0" fillId="16" borderId="1" xfId="0" applyFont="1" applyFill="1" applyBorder="1" applyAlignment="1">
      <alignment vertical="top"/>
    </xf>
    <xf numFmtId="0" fontId="0" fillId="16" borderId="1" xfId="0" applyFont="1" applyFill="1" applyBorder="1" applyAlignment="1">
      <alignment vertical="top" wrapText="1"/>
    </xf>
    <xf numFmtId="0" fontId="5" fillId="16" borderId="1" xfId="0" applyFont="1" applyFill="1" applyBorder="1" applyAlignment="1">
      <alignment vertical="top" wrapText="1"/>
    </xf>
    <xf numFmtId="0" fontId="0" fillId="17" borderId="1" xfId="0" applyFont="1" applyFill="1" applyBorder="1" applyAlignment="1">
      <alignment vertical="top" wrapText="1"/>
    </xf>
    <xf numFmtId="0" fontId="0" fillId="16" borderId="0" xfId="0" applyFont="1" applyFill="1"/>
    <xf numFmtId="164" fontId="4" fillId="0" borderId="1" xfId="0" applyNumberFormat="1" applyFont="1" applyBorder="1" applyAlignment="1">
      <alignment vertical="top"/>
    </xf>
    <xf numFmtId="0" fontId="4" fillId="0" borderId="2" xfId="0" applyFont="1" applyBorder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4" fontId="14" fillId="0" borderId="2" xfId="0" applyNumberFormat="1" applyFont="1" applyBorder="1" applyAlignment="1">
      <alignment horizontal="right" vertical="top"/>
    </xf>
    <xf numFmtId="0" fontId="0" fillId="18" borderId="1" xfId="0" applyFont="1" applyFill="1" applyBorder="1"/>
    <xf numFmtId="164" fontId="5" fillId="7" borderId="1" xfId="0" applyNumberFormat="1" applyFont="1" applyFill="1" applyBorder="1" applyAlignment="1">
      <alignment vertical="top"/>
    </xf>
    <xf numFmtId="0" fontId="0" fillId="16" borderId="1" xfId="0" applyFont="1" applyFill="1" applyBorder="1"/>
    <xf numFmtId="0" fontId="15" fillId="0" borderId="1" xfId="0" applyFont="1" applyBorder="1" applyAlignment="1">
      <alignment horizontal="right" vertical="top"/>
    </xf>
    <xf numFmtId="0" fontId="0" fillId="19" borderId="0" xfId="0" applyFill="1"/>
    <xf numFmtId="0" fontId="0" fillId="0" borderId="0" xfId="0" applyFill="1"/>
    <xf numFmtId="0" fontId="0" fillId="0" borderId="0" xfId="0" applyFill="1" applyBorder="1"/>
    <xf numFmtId="0" fontId="2" fillId="11" borderId="4" xfId="0" applyFont="1" applyFill="1" applyBorder="1" applyAlignment="1">
      <alignment horizontal="left"/>
    </xf>
    <xf numFmtId="0" fontId="2" fillId="10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99"/>
      <rgbColor rgb="FFFFFF99"/>
      <rgbColor rgb="FF8EB4E3"/>
      <rgbColor rgb="FFFF99CC"/>
      <rgbColor rgb="FFCC99FF"/>
      <rgbColor rgb="FFE6B9B8"/>
      <rgbColor rgb="FF558ED5"/>
      <rgbColor rgb="FF33CCCC"/>
      <rgbColor rgb="FF92D050"/>
      <rgbColor rgb="FFFFCC00"/>
      <rgbColor rgb="FFFF9900"/>
      <rgbColor rgb="FFFF6600"/>
      <rgbColor rgb="FF5983B0"/>
      <rgbColor rgb="FF7F7F7F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topLeftCell="A43" zoomScale="90" zoomScaleNormal="90" workbookViewId="0">
      <selection activeCell="A38" sqref="A38:J76"/>
    </sheetView>
  </sheetViews>
  <sheetFormatPr defaultColWidth="8.7109375" defaultRowHeight="15.75" x14ac:dyDescent="0.25"/>
  <cols>
    <col min="1" max="1" width="9.85546875" style="1" customWidth="1"/>
    <col min="2" max="2" width="54.85546875" style="1" customWidth="1"/>
    <col min="3" max="3" width="6" style="1" customWidth="1"/>
    <col min="4" max="4" width="38.5703125" style="2" customWidth="1"/>
    <col min="5" max="6" width="17.42578125" style="3" customWidth="1"/>
    <col min="7" max="7" width="10.28515625" style="3" customWidth="1"/>
    <col min="8" max="8" width="9.85546875" customWidth="1"/>
    <col min="9" max="9" width="46.85546875" customWidth="1"/>
    <col min="10" max="10" width="17.42578125" customWidth="1"/>
    <col min="11" max="11" width="14.28515625" customWidth="1"/>
  </cols>
  <sheetData>
    <row r="1" spans="1:10" s="4" customFormat="1" ht="53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/>
      <c r="G1" s="5"/>
      <c r="H1" s="6" t="s">
        <v>5</v>
      </c>
      <c r="I1" s="4" t="s">
        <v>6</v>
      </c>
      <c r="J1" s="4" t="s">
        <v>7</v>
      </c>
    </row>
    <row r="2" spans="1:10" ht="15" x14ac:dyDescent="0.25">
      <c r="A2" s="7" t="s">
        <v>8</v>
      </c>
      <c r="B2" s="8" t="s">
        <v>9</v>
      </c>
      <c r="C2" s="9">
        <v>1</v>
      </c>
      <c r="D2" s="10" t="s">
        <v>10</v>
      </c>
      <c r="E2" s="11">
        <v>300000</v>
      </c>
      <c r="F2" s="11"/>
      <c r="G2" s="11"/>
      <c r="H2" s="12"/>
      <c r="I2" s="12"/>
    </row>
    <row r="3" spans="1:10" ht="15" x14ac:dyDescent="0.25">
      <c r="A3" s="7" t="s">
        <v>11</v>
      </c>
      <c r="B3" s="13" t="s">
        <v>12</v>
      </c>
      <c r="C3" s="9">
        <v>3</v>
      </c>
      <c r="D3" s="10" t="s">
        <v>10</v>
      </c>
      <c r="E3" s="11">
        <v>1295910</v>
      </c>
      <c r="F3" s="11"/>
      <c r="G3" s="11"/>
      <c r="H3" s="12"/>
      <c r="I3" s="12"/>
    </row>
    <row r="4" spans="1:10" ht="15" x14ac:dyDescent="0.25">
      <c r="A4" s="7" t="s">
        <v>13</v>
      </c>
      <c r="B4" s="8" t="s">
        <v>14</v>
      </c>
      <c r="C4" s="9">
        <v>1</v>
      </c>
      <c r="D4" s="10" t="s">
        <v>10</v>
      </c>
      <c r="E4" s="11">
        <v>205267</v>
      </c>
      <c r="F4" s="11"/>
      <c r="G4" s="11"/>
      <c r="H4" s="12"/>
      <c r="I4" s="12"/>
    </row>
    <row r="5" spans="1:10" ht="15" x14ac:dyDescent="0.25">
      <c r="A5" s="15"/>
      <c r="B5" s="16" t="s">
        <v>16</v>
      </c>
      <c r="C5" s="17">
        <v>1</v>
      </c>
      <c r="D5" s="10" t="s">
        <v>15</v>
      </c>
      <c r="E5" s="11">
        <v>363000</v>
      </c>
      <c r="F5" s="11"/>
      <c r="G5" s="11"/>
      <c r="H5" s="12"/>
      <c r="I5" s="12"/>
    </row>
    <row r="6" spans="1:10" ht="15" x14ac:dyDescent="0.25">
      <c r="A6" s="15"/>
      <c r="B6" s="18" t="s">
        <v>21</v>
      </c>
      <c r="C6" s="17"/>
      <c r="D6" s="10" t="s">
        <v>15</v>
      </c>
      <c r="E6" s="11"/>
      <c r="F6" s="11"/>
      <c r="G6" s="11"/>
      <c r="H6" s="12"/>
      <c r="I6" s="12"/>
    </row>
    <row r="7" spans="1:10" ht="15" x14ac:dyDescent="0.25">
      <c r="A7" s="15"/>
      <c r="B7" s="16" t="s">
        <v>23</v>
      </c>
      <c r="C7" s="17">
        <v>1</v>
      </c>
      <c r="D7" s="10" t="s">
        <v>22</v>
      </c>
      <c r="E7" s="11">
        <v>3300000</v>
      </c>
      <c r="F7" s="11"/>
      <c r="G7" s="11"/>
      <c r="H7" s="12"/>
      <c r="I7" s="12"/>
    </row>
    <row r="8" spans="1:10" ht="15" x14ac:dyDescent="0.25">
      <c r="A8" s="15"/>
      <c r="B8" s="16" t="s">
        <v>21</v>
      </c>
      <c r="C8" s="17">
        <v>1</v>
      </c>
      <c r="D8" s="10" t="s">
        <v>32</v>
      </c>
      <c r="E8" s="11">
        <v>350000</v>
      </c>
      <c r="F8" s="11"/>
      <c r="G8" s="11"/>
      <c r="H8" s="12"/>
      <c r="I8" s="12"/>
    </row>
    <row r="9" spans="1:10" ht="15" x14ac:dyDescent="0.25">
      <c r="A9" s="15"/>
      <c r="B9" s="16" t="s">
        <v>34</v>
      </c>
      <c r="C9" s="17">
        <v>1</v>
      </c>
      <c r="D9" s="10" t="s">
        <v>35</v>
      </c>
      <c r="E9" s="11">
        <v>80000</v>
      </c>
      <c r="F9" s="11"/>
      <c r="G9" s="11"/>
      <c r="H9" s="12"/>
      <c r="I9" s="12"/>
    </row>
    <row r="10" spans="1:10" ht="15" x14ac:dyDescent="0.25">
      <c r="A10" s="15"/>
      <c r="B10" s="16" t="s">
        <v>36</v>
      </c>
      <c r="C10" s="17">
        <v>1</v>
      </c>
      <c r="D10" s="10" t="s">
        <v>35</v>
      </c>
      <c r="E10" s="11">
        <v>326700</v>
      </c>
      <c r="F10" s="11"/>
      <c r="G10" s="11"/>
      <c r="H10" s="12"/>
      <c r="I10" s="12"/>
    </row>
    <row r="11" spans="1:10" ht="15" x14ac:dyDescent="0.25">
      <c r="A11" s="15"/>
      <c r="B11" s="16" t="s">
        <v>36</v>
      </c>
      <c r="C11" s="17">
        <v>1</v>
      </c>
      <c r="D11" s="10" t="s">
        <v>35</v>
      </c>
      <c r="E11" s="11">
        <v>326700</v>
      </c>
      <c r="F11" s="11"/>
      <c r="G11" s="11"/>
      <c r="H11" s="12"/>
      <c r="I11" s="12"/>
    </row>
    <row r="12" spans="1:10" ht="15" x14ac:dyDescent="0.25">
      <c r="A12" s="7" t="s">
        <v>38</v>
      </c>
      <c r="B12" s="13" t="s">
        <v>39</v>
      </c>
      <c r="C12" s="9">
        <v>1</v>
      </c>
      <c r="D12" s="7" t="s">
        <v>37</v>
      </c>
      <c r="E12" s="11">
        <v>1693107</v>
      </c>
      <c r="F12" s="11"/>
      <c r="G12" s="11"/>
      <c r="H12" s="12"/>
      <c r="I12" s="12"/>
    </row>
    <row r="13" spans="1:10" ht="30" x14ac:dyDescent="0.25">
      <c r="A13" s="15"/>
      <c r="B13" s="16" t="s">
        <v>41</v>
      </c>
      <c r="C13" s="17">
        <v>1</v>
      </c>
      <c r="D13" s="10" t="s">
        <v>40</v>
      </c>
      <c r="E13" s="11">
        <v>1815000</v>
      </c>
      <c r="F13" s="11"/>
      <c r="G13" s="11"/>
      <c r="H13" s="12"/>
      <c r="I13" s="12"/>
    </row>
    <row r="14" spans="1:10" ht="15" x14ac:dyDescent="0.25">
      <c r="A14" s="15"/>
      <c r="B14" s="16" t="s">
        <v>42</v>
      </c>
      <c r="C14" s="17">
        <v>2</v>
      </c>
      <c r="D14" s="10" t="s">
        <v>40</v>
      </c>
      <c r="E14" s="11">
        <v>3025000</v>
      </c>
      <c r="F14" s="11"/>
      <c r="G14" s="11"/>
      <c r="H14" s="12"/>
      <c r="I14" s="12"/>
    </row>
    <row r="15" spans="1:10" ht="15" x14ac:dyDescent="0.25">
      <c r="A15" s="15"/>
      <c r="B15" s="16" t="s">
        <v>43</v>
      </c>
      <c r="C15" s="17">
        <v>2</v>
      </c>
      <c r="D15" s="10" t="s">
        <v>40</v>
      </c>
      <c r="E15" s="11">
        <v>2904000</v>
      </c>
      <c r="F15" s="11"/>
      <c r="G15" s="11"/>
      <c r="H15" s="12"/>
      <c r="I15" s="12"/>
    </row>
    <row r="16" spans="1:10" ht="15" x14ac:dyDescent="0.25">
      <c r="A16" s="15"/>
      <c r="B16" s="16" t="s">
        <v>44</v>
      </c>
      <c r="C16" s="17">
        <v>2</v>
      </c>
      <c r="D16" s="10" t="s">
        <v>40</v>
      </c>
      <c r="E16" s="11">
        <v>363000</v>
      </c>
      <c r="F16" s="11"/>
      <c r="G16" s="11"/>
      <c r="H16" s="12"/>
      <c r="I16" s="12"/>
    </row>
    <row r="17" spans="1:9" ht="15" x14ac:dyDescent="0.25">
      <c r="A17" s="15"/>
      <c r="B17" s="16" t="s">
        <v>45</v>
      </c>
      <c r="C17" s="17">
        <v>1</v>
      </c>
      <c r="D17" s="10" t="s">
        <v>40</v>
      </c>
      <c r="E17" s="11">
        <v>1756920</v>
      </c>
      <c r="F17" s="11"/>
      <c r="G17" s="11"/>
      <c r="H17" s="12"/>
      <c r="I17" s="12"/>
    </row>
    <row r="18" spans="1:9" ht="30" x14ac:dyDescent="0.25">
      <c r="A18" s="15"/>
      <c r="B18" s="10" t="s">
        <v>46</v>
      </c>
      <c r="C18" s="17">
        <v>1</v>
      </c>
      <c r="D18" s="10" t="s">
        <v>40</v>
      </c>
      <c r="E18" s="11">
        <v>205700</v>
      </c>
      <c r="F18" s="11"/>
      <c r="G18" s="11"/>
      <c r="H18" s="12"/>
      <c r="I18" s="12"/>
    </row>
    <row r="19" spans="1:9" ht="15" x14ac:dyDescent="0.25">
      <c r="A19" s="7" t="s">
        <v>47</v>
      </c>
      <c r="B19" s="14" t="s">
        <v>48</v>
      </c>
      <c r="C19" s="9">
        <v>8</v>
      </c>
      <c r="D19" s="7" t="s">
        <v>49</v>
      </c>
      <c r="E19" s="11">
        <v>1161600</v>
      </c>
      <c r="F19" s="11"/>
      <c r="G19" s="11"/>
      <c r="H19" s="12"/>
      <c r="I19" s="12"/>
    </row>
    <row r="20" spans="1:9" ht="30" x14ac:dyDescent="0.25">
      <c r="A20" s="21" t="s">
        <v>50</v>
      </c>
      <c r="B20" s="16" t="s">
        <v>51</v>
      </c>
      <c r="C20" s="9">
        <v>1</v>
      </c>
      <c r="D20" s="7" t="s">
        <v>52</v>
      </c>
      <c r="E20" s="11">
        <v>1000000</v>
      </c>
      <c r="F20" s="11"/>
      <c r="G20" s="11"/>
      <c r="H20" s="12"/>
      <c r="I20" s="12"/>
    </row>
    <row r="21" spans="1:9" ht="30" x14ac:dyDescent="0.25">
      <c r="A21" s="15"/>
      <c r="B21" s="16" t="s">
        <v>53</v>
      </c>
      <c r="C21" s="17">
        <v>1</v>
      </c>
      <c r="D21" s="10" t="s">
        <v>54</v>
      </c>
      <c r="E21" s="11">
        <v>145200</v>
      </c>
      <c r="F21" s="11"/>
      <c r="G21" s="11"/>
      <c r="H21" s="12"/>
      <c r="I21" s="12"/>
    </row>
    <row r="22" spans="1:9" ht="15" x14ac:dyDescent="0.25">
      <c r="A22" s="15"/>
      <c r="B22" s="16" t="s">
        <v>55</v>
      </c>
      <c r="C22" s="17">
        <v>1</v>
      </c>
      <c r="D22" s="10" t="s">
        <v>54</v>
      </c>
      <c r="E22" s="11">
        <v>907500</v>
      </c>
      <c r="F22" s="11"/>
      <c r="G22" s="11"/>
      <c r="H22" s="12"/>
      <c r="I22" s="12"/>
    </row>
    <row r="23" spans="1:9" ht="15" x14ac:dyDescent="0.25">
      <c r="A23" s="15"/>
      <c r="B23" s="16" t="s">
        <v>56</v>
      </c>
      <c r="C23" s="17">
        <v>2</v>
      </c>
      <c r="D23" s="10" t="s">
        <v>54</v>
      </c>
      <c r="E23" s="11">
        <v>580800</v>
      </c>
      <c r="F23" s="11"/>
      <c r="G23" s="11"/>
      <c r="H23" s="12"/>
      <c r="I23" s="12"/>
    </row>
    <row r="24" spans="1:9" ht="15" x14ac:dyDescent="0.25">
      <c r="A24" s="15"/>
      <c r="B24" s="16" t="s">
        <v>9</v>
      </c>
      <c r="C24" s="17">
        <v>1</v>
      </c>
      <c r="D24" s="10" t="s">
        <v>61</v>
      </c>
      <c r="E24" s="20">
        <v>302500</v>
      </c>
      <c r="F24" s="20"/>
      <c r="G24" s="20"/>
      <c r="H24" s="12"/>
      <c r="I24" s="12"/>
    </row>
    <row r="25" spans="1:9" ht="15" x14ac:dyDescent="0.25">
      <c r="A25" s="15"/>
      <c r="B25" s="18" t="s">
        <v>28</v>
      </c>
      <c r="C25" s="17">
        <v>1</v>
      </c>
      <c r="D25" s="10" t="s">
        <v>61</v>
      </c>
      <c r="E25" s="20">
        <v>2300000</v>
      </c>
      <c r="F25" s="20"/>
      <c r="G25" s="20"/>
      <c r="H25" s="12"/>
      <c r="I25" s="12"/>
    </row>
    <row r="26" spans="1:9" ht="15" x14ac:dyDescent="0.25">
      <c r="A26" s="15"/>
      <c r="B26" s="18" t="s">
        <v>63</v>
      </c>
      <c r="C26" s="17" t="s">
        <v>29</v>
      </c>
      <c r="D26" s="10" t="s">
        <v>61</v>
      </c>
      <c r="E26" s="20"/>
      <c r="F26" s="20"/>
      <c r="G26" s="20"/>
      <c r="H26" s="12"/>
      <c r="I26" s="12"/>
    </row>
    <row r="27" spans="1:9" ht="15" x14ac:dyDescent="0.25">
      <c r="A27" s="7" t="s">
        <v>65</v>
      </c>
      <c r="B27" s="24" t="s">
        <v>66</v>
      </c>
      <c r="C27" s="9">
        <v>1</v>
      </c>
      <c r="D27" s="7" t="s">
        <v>67</v>
      </c>
      <c r="E27" s="11">
        <v>205700</v>
      </c>
      <c r="F27" s="11"/>
      <c r="G27" s="11"/>
      <c r="H27" s="12"/>
      <c r="I27" s="12"/>
    </row>
    <row r="28" spans="1:9" ht="15" x14ac:dyDescent="0.25">
      <c r="A28" s="15"/>
      <c r="B28" s="10" t="s">
        <v>69</v>
      </c>
      <c r="C28" s="17">
        <v>2</v>
      </c>
      <c r="D28" s="10" t="s">
        <v>68</v>
      </c>
      <c r="E28" s="11">
        <v>242000</v>
      </c>
      <c r="F28" s="11"/>
      <c r="G28" s="11"/>
      <c r="H28" s="12"/>
      <c r="I28" s="12"/>
    </row>
    <row r="29" spans="1:9" ht="15" x14ac:dyDescent="0.25">
      <c r="A29" s="15"/>
      <c r="B29" s="16" t="s">
        <v>70</v>
      </c>
      <c r="C29" s="17">
        <v>1</v>
      </c>
      <c r="D29" s="10" t="s">
        <v>68</v>
      </c>
      <c r="E29" s="11">
        <v>1210000</v>
      </c>
      <c r="F29" s="11"/>
      <c r="G29" s="11"/>
      <c r="H29" s="12"/>
      <c r="I29" s="12"/>
    </row>
    <row r="30" spans="1:9" ht="15" x14ac:dyDescent="0.25">
      <c r="A30" s="15"/>
      <c r="B30" s="10" t="s">
        <v>72</v>
      </c>
      <c r="C30" s="17">
        <v>1</v>
      </c>
      <c r="D30" s="10" t="s">
        <v>71</v>
      </c>
      <c r="E30" s="11">
        <v>1210000</v>
      </c>
      <c r="F30" s="11"/>
      <c r="G30" s="11"/>
      <c r="H30" s="12"/>
      <c r="I30" s="12"/>
    </row>
    <row r="31" spans="1:9" ht="15" x14ac:dyDescent="0.25">
      <c r="A31" s="7" t="s">
        <v>74</v>
      </c>
      <c r="B31" s="8" t="s">
        <v>75</v>
      </c>
      <c r="C31" s="9">
        <v>1</v>
      </c>
      <c r="D31" s="7" t="s">
        <v>73</v>
      </c>
      <c r="E31" s="23">
        <v>10000000</v>
      </c>
      <c r="F31" s="23"/>
      <c r="G31" s="23"/>
      <c r="H31" s="12"/>
      <c r="I31" s="12"/>
    </row>
    <row r="32" spans="1:9" ht="15" x14ac:dyDescent="0.25">
      <c r="A32" s="15"/>
      <c r="B32" s="16" t="s">
        <v>28</v>
      </c>
      <c r="C32" s="17">
        <v>1</v>
      </c>
      <c r="D32" s="10" t="s">
        <v>76</v>
      </c>
      <c r="E32" s="11">
        <v>2420000</v>
      </c>
      <c r="F32" s="11"/>
      <c r="G32" s="11"/>
      <c r="H32" s="12"/>
      <c r="I32" s="12"/>
    </row>
    <row r="33" spans="1:9" ht="15" x14ac:dyDescent="0.25">
      <c r="A33" s="15"/>
      <c r="B33" s="16" t="s">
        <v>77</v>
      </c>
      <c r="C33" s="17">
        <v>1</v>
      </c>
      <c r="D33" s="10" t="s">
        <v>76</v>
      </c>
      <c r="E33" s="11">
        <v>1452000</v>
      </c>
      <c r="F33" s="11"/>
      <c r="G33" s="11"/>
      <c r="H33" s="12"/>
      <c r="I33" s="12"/>
    </row>
    <row r="34" spans="1:9" ht="15" x14ac:dyDescent="0.25">
      <c r="A34" s="15"/>
      <c r="B34" s="16" t="s">
        <v>78</v>
      </c>
      <c r="C34" s="17">
        <v>1</v>
      </c>
      <c r="D34" s="10" t="s">
        <v>76</v>
      </c>
      <c r="E34" s="23">
        <v>9680000</v>
      </c>
      <c r="F34" s="23"/>
      <c r="G34" s="23"/>
      <c r="H34" s="12"/>
      <c r="I34" s="12"/>
    </row>
    <row r="35" spans="1:9" ht="15" x14ac:dyDescent="0.25">
      <c r="A35" s="15"/>
      <c r="B35" s="16" t="s">
        <v>14</v>
      </c>
      <c r="C35" s="17">
        <v>1</v>
      </c>
      <c r="D35" s="10" t="s">
        <v>76</v>
      </c>
      <c r="E35" s="11">
        <v>181500</v>
      </c>
      <c r="F35" s="11"/>
      <c r="G35" s="11"/>
      <c r="H35" s="12"/>
      <c r="I35" s="12"/>
    </row>
    <row r="36" spans="1:9" ht="15" x14ac:dyDescent="0.25">
      <c r="A36" s="15"/>
      <c r="B36" s="10" t="s">
        <v>79</v>
      </c>
      <c r="C36" s="17">
        <v>1</v>
      </c>
      <c r="D36" s="10" t="s">
        <v>76</v>
      </c>
      <c r="E36" s="11">
        <v>2420000</v>
      </c>
      <c r="F36" s="11"/>
      <c r="G36" s="11"/>
      <c r="H36" s="12"/>
      <c r="I36" s="12"/>
    </row>
    <row r="37" spans="1:9" ht="15" x14ac:dyDescent="0.25">
      <c r="A37" s="15"/>
      <c r="B37" s="16" t="s">
        <v>80</v>
      </c>
      <c r="C37" s="17">
        <v>1</v>
      </c>
      <c r="D37" s="10" t="s">
        <v>76</v>
      </c>
      <c r="E37" s="11">
        <v>1694000</v>
      </c>
      <c r="F37" s="11"/>
      <c r="G37" s="11" t="s">
        <v>978</v>
      </c>
      <c r="H37" s="12"/>
      <c r="I37" s="12"/>
    </row>
    <row r="38" spans="1:9" ht="15" x14ac:dyDescent="0.25">
      <c r="A38" s="148" t="s">
        <v>82</v>
      </c>
      <c r="B38" s="28" t="s">
        <v>83</v>
      </c>
      <c r="C38" s="26">
        <v>3</v>
      </c>
      <c r="D38" s="147" t="s">
        <v>84</v>
      </c>
      <c r="E38" s="27">
        <v>390951</v>
      </c>
      <c r="F38" s="156">
        <f>C38*E38</f>
        <v>1172853</v>
      </c>
      <c r="G38" s="156"/>
      <c r="H38" s="160" t="s">
        <v>85</v>
      </c>
      <c r="I38" s="12"/>
    </row>
    <row r="39" spans="1:9" ht="15" x14ac:dyDescent="0.25">
      <c r="A39" s="148" t="s">
        <v>86</v>
      </c>
      <c r="B39" s="29" t="s">
        <v>87</v>
      </c>
      <c r="C39" s="26">
        <v>2</v>
      </c>
      <c r="D39" s="147" t="s">
        <v>84</v>
      </c>
      <c r="E39" s="27">
        <v>200000</v>
      </c>
      <c r="F39" s="156">
        <f t="shared" ref="F39:F73" si="0">C39*E39</f>
        <v>400000</v>
      </c>
      <c r="G39" s="156"/>
      <c r="H39" s="160" t="s">
        <v>88</v>
      </c>
      <c r="I39" s="12" t="s">
        <v>88</v>
      </c>
    </row>
    <row r="40" spans="1:9" ht="15" x14ac:dyDescent="0.25">
      <c r="A40" s="148" t="s">
        <v>89</v>
      </c>
      <c r="B40" s="28" t="s">
        <v>90</v>
      </c>
      <c r="C40" s="26">
        <v>2</v>
      </c>
      <c r="D40" s="147" t="s">
        <v>84</v>
      </c>
      <c r="E40" s="27">
        <v>80000</v>
      </c>
      <c r="F40" s="156">
        <f t="shared" si="0"/>
        <v>160000</v>
      </c>
      <c r="G40" s="156"/>
      <c r="H40" s="160" t="s">
        <v>85</v>
      </c>
      <c r="I40" s="12"/>
    </row>
    <row r="41" spans="1:9" ht="15" x14ac:dyDescent="0.25">
      <c r="A41" s="148" t="s">
        <v>91</v>
      </c>
      <c r="B41" s="25" t="s">
        <v>92</v>
      </c>
      <c r="C41" s="26">
        <v>2</v>
      </c>
      <c r="D41" s="147" t="s">
        <v>84</v>
      </c>
      <c r="E41" s="27">
        <v>60000</v>
      </c>
      <c r="F41" s="156">
        <f t="shared" si="0"/>
        <v>120000</v>
      </c>
      <c r="G41" s="156"/>
      <c r="H41" s="12" t="s">
        <v>93</v>
      </c>
      <c r="I41" s="12"/>
    </row>
    <row r="42" spans="1:9" ht="15" x14ac:dyDescent="0.25">
      <c r="A42" s="148" t="s">
        <v>94</v>
      </c>
      <c r="B42" s="28" t="s">
        <v>95</v>
      </c>
      <c r="C42" s="26">
        <v>2</v>
      </c>
      <c r="D42" s="147" t="s">
        <v>84</v>
      </c>
      <c r="E42" s="27">
        <v>1600000</v>
      </c>
      <c r="F42" s="156">
        <f t="shared" si="0"/>
        <v>3200000</v>
      </c>
      <c r="G42" s="156"/>
      <c r="H42" s="160" t="s">
        <v>85</v>
      </c>
      <c r="I42" s="12"/>
    </row>
    <row r="43" spans="1:9" ht="15" x14ac:dyDescent="0.25">
      <c r="A43" s="148" t="s">
        <v>96</v>
      </c>
      <c r="B43" s="28" t="s">
        <v>97</v>
      </c>
      <c r="C43" s="26">
        <v>1</v>
      </c>
      <c r="D43" s="147" t="s">
        <v>84</v>
      </c>
      <c r="E43" s="27">
        <v>120000</v>
      </c>
      <c r="F43" s="156">
        <f t="shared" si="0"/>
        <v>120000</v>
      </c>
      <c r="G43" s="156"/>
      <c r="H43" s="160" t="s">
        <v>88</v>
      </c>
      <c r="I43" s="12"/>
    </row>
    <row r="44" spans="1:9" ht="15" x14ac:dyDescent="0.25">
      <c r="A44" s="148" t="s">
        <v>98</v>
      </c>
      <c r="B44" s="30" t="s">
        <v>99</v>
      </c>
      <c r="C44" s="26">
        <v>1</v>
      </c>
      <c r="D44" s="147" t="s">
        <v>84</v>
      </c>
      <c r="E44" s="27">
        <v>130317</v>
      </c>
      <c r="F44" s="156">
        <f t="shared" si="0"/>
        <v>130317</v>
      </c>
      <c r="G44" s="156"/>
      <c r="H44" s="12" t="s">
        <v>93</v>
      </c>
      <c r="I44" s="31" t="s">
        <v>981</v>
      </c>
    </row>
    <row r="45" spans="1:9" ht="15" x14ac:dyDescent="0.25">
      <c r="A45" s="148" t="s">
        <v>100</v>
      </c>
      <c r="B45" s="30" t="s">
        <v>101</v>
      </c>
      <c r="C45" s="26">
        <v>1</v>
      </c>
      <c r="D45" s="147" t="s">
        <v>84</v>
      </c>
      <c r="E45" s="27">
        <v>130317</v>
      </c>
      <c r="F45" s="156">
        <f t="shared" si="0"/>
        <v>130317</v>
      </c>
      <c r="G45" s="156"/>
      <c r="H45" s="12" t="s">
        <v>93</v>
      </c>
      <c r="I45" s="12"/>
    </row>
    <row r="46" spans="1:9" ht="15" x14ac:dyDescent="0.25">
      <c r="A46" s="148" t="s">
        <v>102</v>
      </c>
      <c r="B46" s="29" t="s">
        <v>103</v>
      </c>
      <c r="C46" s="26">
        <v>1</v>
      </c>
      <c r="D46" s="147" t="s">
        <v>104</v>
      </c>
      <c r="E46" s="27">
        <v>720000</v>
      </c>
      <c r="F46" s="156">
        <f t="shared" si="0"/>
        <v>720000</v>
      </c>
      <c r="G46" s="156"/>
      <c r="H46" s="160" t="s">
        <v>88</v>
      </c>
      <c r="I46" s="12" t="s">
        <v>105</v>
      </c>
    </row>
    <row r="47" spans="1:9" ht="15" x14ac:dyDescent="0.25">
      <c r="A47" s="148" t="s">
        <v>106</v>
      </c>
      <c r="B47" s="10" t="s">
        <v>977</v>
      </c>
      <c r="C47" s="9">
        <v>1</v>
      </c>
      <c r="D47" s="148" t="s">
        <v>107</v>
      </c>
      <c r="E47" s="11">
        <v>500000</v>
      </c>
      <c r="F47" s="156">
        <f t="shared" si="0"/>
        <v>500000</v>
      </c>
      <c r="G47" s="156"/>
      <c r="H47" s="12" t="s">
        <v>88</v>
      </c>
      <c r="I47" s="31" t="s">
        <v>982</v>
      </c>
    </row>
    <row r="48" spans="1:9" ht="15" x14ac:dyDescent="0.25">
      <c r="A48" s="148" t="s">
        <v>108</v>
      </c>
      <c r="B48" s="32" t="s">
        <v>109</v>
      </c>
      <c r="C48" s="26">
        <v>1</v>
      </c>
      <c r="D48" s="147" t="s">
        <v>107</v>
      </c>
      <c r="E48" s="27">
        <v>217800</v>
      </c>
      <c r="F48" s="156">
        <f t="shared" si="0"/>
        <v>217800</v>
      </c>
      <c r="G48" s="156"/>
      <c r="H48" s="12" t="s">
        <v>93</v>
      </c>
      <c r="I48" s="12" t="s">
        <v>110</v>
      </c>
    </row>
    <row r="49" spans="1:13" ht="15" x14ac:dyDescent="0.25">
      <c r="A49" s="148" t="s">
        <v>111</v>
      </c>
      <c r="B49" s="29" t="s">
        <v>112</v>
      </c>
      <c r="C49" s="155">
        <v>2</v>
      </c>
      <c r="D49" s="147" t="s">
        <v>113</v>
      </c>
      <c r="E49" s="27">
        <v>4000000</v>
      </c>
      <c r="F49" s="156">
        <f t="shared" si="0"/>
        <v>8000000</v>
      </c>
      <c r="G49" s="156"/>
      <c r="H49" s="160" t="s">
        <v>88</v>
      </c>
      <c r="I49" s="12" t="s">
        <v>114</v>
      </c>
    </row>
    <row r="50" spans="1:13" ht="15" x14ac:dyDescent="0.25">
      <c r="A50" s="152"/>
      <c r="B50" s="35" t="s">
        <v>115</v>
      </c>
      <c r="C50" s="161">
        <v>2</v>
      </c>
      <c r="D50" s="150" t="s">
        <v>116</v>
      </c>
      <c r="E50" s="38">
        <v>150000</v>
      </c>
      <c r="F50" s="157">
        <f t="shared" si="0"/>
        <v>300000</v>
      </c>
      <c r="G50" s="156"/>
      <c r="H50" s="12" t="s">
        <v>93</v>
      </c>
      <c r="I50" s="12"/>
    </row>
    <row r="51" spans="1:13" ht="15" x14ac:dyDescent="0.25">
      <c r="A51" s="152"/>
      <c r="B51" s="35" t="s">
        <v>117</v>
      </c>
      <c r="C51" s="37">
        <v>1</v>
      </c>
      <c r="D51" s="150" t="s">
        <v>116</v>
      </c>
      <c r="E51" s="38">
        <v>1210000</v>
      </c>
      <c r="F51" s="157">
        <f t="shared" si="0"/>
        <v>1210000</v>
      </c>
      <c r="G51" s="157"/>
      <c r="H51" s="12" t="s">
        <v>93</v>
      </c>
      <c r="I51" s="12"/>
    </row>
    <row r="52" spans="1:13" ht="15" x14ac:dyDescent="0.25">
      <c r="A52" s="152"/>
      <c r="B52" s="16" t="s">
        <v>118</v>
      </c>
      <c r="C52" s="17">
        <v>1</v>
      </c>
      <c r="D52" s="149" t="s">
        <v>116</v>
      </c>
      <c r="E52" s="34">
        <v>14641000</v>
      </c>
      <c r="F52" s="156">
        <f t="shared" si="0"/>
        <v>14641000</v>
      </c>
      <c r="G52" s="156"/>
      <c r="H52" s="12" t="s">
        <v>88</v>
      </c>
      <c r="I52" s="12" t="s">
        <v>88</v>
      </c>
      <c r="J52" s="163"/>
      <c r="K52" s="163"/>
      <c r="L52" s="163"/>
      <c r="M52" s="163"/>
    </row>
    <row r="53" spans="1:13" ht="15" x14ac:dyDescent="0.25">
      <c r="A53" s="152"/>
      <c r="B53" s="16" t="s">
        <v>119</v>
      </c>
      <c r="C53" s="17">
        <v>1</v>
      </c>
      <c r="D53" s="149" t="s">
        <v>116</v>
      </c>
      <c r="E53" s="20">
        <v>2057000</v>
      </c>
      <c r="F53" s="156">
        <f t="shared" si="0"/>
        <v>2057000</v>
      </c>
      <c r="G53" s="156"/>
      <c r="H53" s="12" t="s">
        <v>88</v>
      </c>
      <c r="I53" s="12" t="s">
        <v>88</v>
      </c>
      <c r="J53" s="163"/>
      <c r="K53" s="163"/>
      <c r="L53" s="163"/>
      <c r="M53" s="163"/>
    </row>
    <row r="54" spans="1:13" ht="15" x14ac:dyDescent="0.25">
      <c r="A54" s="152"/>
      <c r="B54" s="10" t="s">
        <v>120</v>
      </c>
      <c r="C54" s="22">
        <v>2</v>
      </c>
      <c r="D54" s="149" t="s">
        <v>116</v>
      </c>
      <c r="E54" s="20">
        <v>483000</v>
      </c>
      <c r="F54" s="156">
        <f t="shared" si="0"/>
        <v>966000</v>
      </c>
      <c r="G54" s="156"/>
      <c r="H54" s="12" t="s">
        <v>88</v>
      </c>
      <c r="I54" s="12" t="s">
        <v>88</v>
      </c>
      <c r="J54" s="163"/>
      <c r="K54" s="163"/>
      <c r="L54" s="163"/>
      <c r="M54" s="163"/>
    </row>
    <row r="55" spans="1:13" ht="15" x14ac:dyDescent="0.25">
      <c r="A55" s="152"/>
      <c r="B55" s="10" t="s">
        <v>121</v>
      </c>
      <c r="C55" s="17">
        <v>1</v>
      </c>
      <c r="D55" s="149" t="s">
        <v>116</v>
      </c>
      <c r="E55" s="20">
        <v>219900</v>
      </c>
      <c r="F55" s="156">
        <f t="shared" si="0"/>
        <v>219900</v>
      </c>
      <c r="G55" s="156"/>
      <c r="H55" s="12" t="s">
        <v>88</v>
      </c>
      <c r="I55" s="12" t="s">
        <v>88</v>
      </c>
      <c r="J55" s="163"/>
      <c r="K55" s="163"/>
      <c r="L55" s="163"/>
      <c r="M55" s="163"/>
    </row>
    <row r="56" spans="1:13" ht="15" x14ac:dyDescent="0.25">
      <c r="A56" s="152"/>
      <c r="B56" s="16" t="s">
        <v>122</v>
      </c>
      <c r="C56" s="17">
        <v>1</v>
      </c>
      <c r="D56" s="149" t="s">
        <v>116</v>
      </c>
      <c r="E56" s="20">
        <v>4455000</v>
      </c>
      <c r="F56" s="156">
        <f t="shared" si="0"/>
        <v>4455000</v>
      </c>
      <c r="G56" s="156"/>
      <c r="H56" s="12" t="s">
        <v>88</v>
      </c>
      <c r="I56" s="12" t="s">
        <v>88</v>
      </c>
      <c r="J56" s="163"/>
      <c r="K56" s="163"/>
      <c r="L56" s="163"/>
      <c r="M56" s="163"/>
    </row>
    <row r="57" spans="1:13" ht="15" x14ac:dyDescent="0.25">
      <c r="A57" s="152"/>
      <c r="B57" s="36" t="s">
        <v>123</v>
      </c>
      <c r="C57" s="37">
        <v>1</v>
      </c>
      <c r="D57" s="150" t="s">
        <v>116</v>
      </c>
      <c r="E57" s="159">
        <v>10000000</v>
      </c>
      <c r="F57" s="157">
        <f t="shared" si="0"/>
        <v>10000000</v>
      </c>
      <c r="G57" s="157"/>
      <c r="H57" s="12" t="s">
        <v>93</v>
      </c>
      <c r="I57" s="12"/>
      <c r="J57" s="163"/>
      <c r="K57" s="163"/>
      <c r="L57" s="163"/>
      <c r="M57" s="163"/>
    </row>
    <row r="58" spans="1:13" ht="15" x14ac:dyDescent="0.25">
      <c r="A58" s="152"/>
      <c r="B58" s="16" t="s">
        <v>124</v>
      </c>
      <c r="C58" s="17">
        <v>1</v>
      </c>
      <c r="D58" s="149" t="s">
        <v>116</v>
      </c>
      <c r="E58" s="20">
        <v>847000</v>
      </c>
      <c r="F58" s="156">
        <f t="shared" si="0"/>
        <v>847000</v>
      </c>
      <c r="G58" s="156"/>
      <c r="H58" s="12" t="s">
        <v>88</v>
      </c>
      <c r="I58" s="12" t="s">
        <v>88</v>
      </c>
      <c r="J58" s="163"/>
      <c r="K58" s="163"/>
      <c r="L58" s="163"/>
      <c r="M58" s="163"/>
    </row>
    <row r="59" spans="1:13" ht="15" x14ac:dyDescent="0.25">
      <c r="A59" s="152"/>
      <c r="B59" s="16" t="s">
        <v>125</v>
      </c>
      <c r="C59" s="17">
        <v>1</v>
      </c>
      <c r="D59" s="149" t="s">
        <v>116</v>
      </c>
      <c r="E59" s="20">
        <v>3187140</v>
      </c>
      <c r="F59" s="156">
        <f t="shared" si="0"/>
        <v>3187140</v>
      </c>
      <c r="G59" s="156"/>
      <c r="H59" s="12" t="s">
        <v>88</v>
      </c>
      <c r="I59" s="12" t="s">
        <v>975</v>
      </c>
      <c r="J59" s="163"/>
      <c r="K59" s="163"/>
      <c r="L59" s="163"/>
      <c r="M59" s="163"/>
    </row>
    <row r="60" spans="1:13" ht="15" x14ac:dyDescent="0.25">
      <c r="A60" s="152"/>
      <c r="B60" s="16" t="s">
        <v>126</v>
      </c>
      <c r="C60" s="17">
        <v>1</v>
      </c>
      <c r="D60" s="149" t="s">
        <v>116</v>
      </c>
      <c r="E60" s="20">
        <v>400000</v>
      </c>
      <c r="F60" s="156">
        <f t="shared" si="0"/>
        <v>400000</v>
      </c>
      <c r="G60" s="156"/>
      <c r="H60" s="12" t="s">
        <v>88</v>
      </c>
      <c r="I60" s="12"/>
      <c r="J60" s="163"/>
      <c r="K60" s="163"/>
      <c r="L60" s="163"/>
      <c r="M60" s="163"/>
    </row>
    <row r="61" spans="1:13" ht="15" x14ac:dyDescent="0.25">
      <c r="A61" s="152"/>
      <c r="B61" s="16" t="s">
        <v>127</v>
      </c>
      <c r="C61" s="17">
        <v>1</v>
      </c>
      <c r="D61" s="149" t="s">
        <v>116</v>
      </c>
      <c r="E61" s="20">
        <v>407000</v>
      </c>
      <c r="F61" s="156">
        <f t="shared" si="0"/>
        <v>407000</v>
      </c>
      <c r="G61" s="156"/>
      <c r="H61" s="12" t="s">
        <v>88</v>
      </c>
      <c r="I61" s="12" t="s">
        <v>88</v>
      </c>
      <c r="J61" s="163"/>
      <c r="K61" s="163"/>
      <c r="L61" s="163"/>
      <c r="M61" s="163"/>
    </row>
    <row r="62" spans="1:13" ht="15" x14ac:dyDescent="0.25">
      <c r="A62" s="152"/>
      <c r="B62" s="10" t="s">
        <v>128</v>
      </c>
      <c r="C62" s="22">
        <v>15</v>
      </c>
      <c r="D62" s="149" t="s">
        <v>116</v>
      </c>
      <c r="E62" s="153">
        <v>40000</v>
      </c>
      <c r="F62" s="156">
        <f t="shared" si="0"/>
        <v>600000</v>
      </c>
      <c r="G62" s="156"/>
      <c r="H62" s="12" t="s">
        <v>88</v>
      </c>
      <c r="I62" s="12" t="s">
        <v>88</v>
      </c>
      <c r="J62" s="163"/>
      <c r="K62" s="163"/>
      <c r="L62" s="163"/>
      <c r="M62" s="163"/>
    </row>
    <row r="63" spans="1:13" ht="15" x14ac:dyDescent="0.25">
      <c r="A63" s="152"/>
      <c r="B63" s="16" t="s">
        <v>129</v>
      </c>
      <c r="C63" s="22">
        <v>2</v>
      </c>
      <c r="D63" s="149" t="s">
        <v>116</v>
      </c>
      <c r="E63" s="20">
        <v>786500</v>
      </c>
      <c r="F63" s="156">
        <f t="shared" si="0"/>
        <v>1573000</v>
      </c>
      <c r="G63" s="156"/>
      <c r="H63" s="12" t="s">
        <v>88</v>
      </c>
      <c r="I63" s="12" t="s">
        <v>88</v>
      </c>
      <c r="J63" s="163"/>
      <c r="K63" s="163"/>
      <c r="L63" s="163"/>
      <c r="M63" s="163"/>
    </row>
    <row r="64" spans="1:13" ht="15" x14ac:dyDescent="0.25">
      <c r="A64" s="152"/>
      <c r="B64" s="16" t="s">
        <v>130</v>
      </c>
      <c r="C64" s="33">
        <v>2</v>
      </c>
      <c r="D64" s="149" t="s">
        <v>116</v>
      </c>
      <c r="E64" s="20">
        <v>885000</v>
      </c>
      <c r="F64" s="156">
        <f t="shared" si="0"/>
        <v>1770000</v>
      </c>
      <c r="G64" s="156"/>
      <c r="H64" s="12" t="s">
        <v>88</v>
      </c>
      <c r="I64" s="12" t="s">
        <v>88</v>
      </c>
      <c r="J64" s="163"/>
      <c r="K64" s="163"/>
      <c r="L64" s="163"/>
      <c r="M64" s="163"/>
    </row>
    <row r="65" spans="1:13" ht="15" x14ac:dyDescent="0.25">
      <c r="A65" s="152"/>
      <c r="B65" s="16" t="s">
        <v>131</v>
      </c>
      <c r="C65" s="17">
        <v>1</v>
      </c>
      <c r="D65" s="149" t="s">
        <v>116</v>
      </c>
      <c r="E65" s="20">
        <v>85550</v>
      </c>
      <c r="F65" s="156">
        <f t="shared" si="0"/>
        <v>85550</v>
      </c>
      <c r="G65" s="156"/>
      <c r="H65" s="12" t="s">
        <v>88</v>
      </c>
      <c r="I65" s="12" t="s">
        <v>88</v>
      </c>
      <c r="J65" s="163"/>
      <c r="K65" s="163"/>
      <c r="L65" s="163"/>
      <c r="M65" s="163"/>
    </row>
    <row r="66" spans="1:13" ht="30" x14ac:dyDescent="0.25">
      <c r="A66" s="152"/>
      <c r="B66" s="16" t="s">
        <v>132</v>
      </c>
      <c r="C66" s="22">
        <v>7</v>
      </c>
      <c r="D66" s="149" t="s">
        <v>116</v>
      </c>
      <c r="E66" s="20">
        <v>395307</v>
      </c>
      <c r="F66" s="156">
        <f t="shared" si="0"/>
        <v>2767149</v>
      </c>
      <c r="G66" s="156"/>
      <c r="H66" s="12" t="s">
        <v>88</v>
      </c>
      <c r="I66" s="12" t="s">
        <v>88</v>
      </c>
      <c r="J66" s="163"/>
      <c r="K66" s="163"/>
      <c r="L66" s="163"/>
      <c r="M66" s="164"/>
    </row>
    <row r="67" spans="1:13" ht="15" x14ac:dyDescent="0.25">
      <c r="A67" s="152"/>
      <c r="B67" s="35" t="s">
        <v>133</v>
      </c>
      <c r="C67" s="35">
        <v>1</v>
      </c>
      <c r="D67" s="150" t="s">
        <v>116</v>
      </c>
      <c r="E67" s="35">
        <v>190000</v>
      </c>
      <c r="F67" s="157">
        <f t="shared" si="0"/>
        <v>190000</v>
      </c>
      <c r="G67" s="157"/>
      <c r="H67" s="12"/>
      <c r="I67" s="12"/>
    </row>
    <row r="68" spans="1:13" ht="15" x14ac:dyDescent="0.25">
      <c r="A68" s="152"/>
      <c r="B68" s="36" t="s">
        <v>134</v>
      </c>
      <c r="C68" s="37">
        <v>1</v>
      </c>
      <c r="D68" s="150" t="s">
        <v>116</v>
      </c>
      <c r="E68" s="38">
        <v>4114000</v>
      </c>
      <c r="F68" s="157">
        <f t="shared" si="0"/>
        <v>4114000</v>
      </c>
      <c r="G68" s="157"/>
      <c r="H68" s="12" t="s">
        <v>88</v>
      </c>
      <c r="I68" s="12" t="s">
        <v>135</v>
      </c>
    </row>
    <row r="69" spans="1:13" ht="15" x14ac:dyDescent="0.25">
      <c r="A69" s="152"/>
      <c r="B69" s="36" t="s">
        <v>127</v>
      </c>
      <c r="C69" s="37">
        <v>1</v>
      </c>
      <c r="D69" s="150" t="s">
        <v>116</v>
      </c>
      <c r="E69" s="38">
        <v>200000</v>
      </c>
      <c r="F69" s="157">
        <f t="shared" si="0"/>
        <v>200000</v>
      </c>
      <c r="G69" s="156"/>
      <c r="H69" s="12" t="s">
        <v>93</v>
      </c>
      <c r="I69" s="12" t="s">
        <v>93</v>
      </c>
    </row>
    <row r="70" spans="1:13" ht="15" x14ac:dyDescent="0.25">
      <c r="A70" s="152"/>
      <c r="B70" s="39" t="s">
        <v>136</v>
      </c>
      <c r="C70" s="37">
        <v>6</v>
      </c>
      <c r="D70" s="150" t="s">
        <v>116</v>
      </c>
      <c r="E70" s="38">
        <v>86170.150200000004</v>
      </c>
      <c r="F70" s="157">
        <f t="shared" si="0"/>
        <v>517020.90120000002</v>
      </c>
      <c r="G70" s="157"/>
      <c r="H70" s="12" t="s">
        <v>93</v>
      </c>
      <c r="I70" s="12"/>
    </row>
    <row r="71" spans="1:13" ht="15" x14ac:dyDescent="0.25">
      <c r="A71" s="152"/>
      <c r="B71" s="40" t="s">
        <v>137</v>
      </c>
      <c r="C71" s="154">
        <v>2</v>
      </c>
      <c r="D71" s="149" t="s">
        <v>116</v>
      </c>
      <c r="E71" s="41">
        <v>100000</v>
      </c>
      <c r="F71" s="156">
        <f t="shared" si="0"/>
        <v>200000</v>
      </c>
      <c r="G71" s="156"/>
      <c r="H71" s="12" t="s">
        <v>88</v>
      </c>
      <c r="I71" s="31" t="s">
        <v>93</v>
      </c>
    </row>
    <row r="72" spans="1:13" ht="15" x14ac:dyDescent="0.25">
      <c r="A72" s="152"/>
      <c r="B72" s="42" t="s">
        <v>138</v>
      </c>
      <c r="C72" s="154">
        <v>1</v>
      </c>
      <c r="D72" s="151" t="s">
        <v>116</v>
      </c>
      <c r="E72" s="41"/>
      <c r="F72" s="27"/>
      <c r="G72" s="27"/>
      <c r="H72" s="158"/>
      <c r="I72" s="158"/>
      <c r="J72" s="162" t="s">
        <v>984</v>
      </c>
    </row>
    <row r="73" spans="1:13" ht="15" x14ac:dyDescent="0.25">
      <c r="A73" s="152"/>
      <c r="B73" s="42" t="s">
        <v>976</v>
      </c>
      <c r="C73" s="154">
        <v>3</v>
      </c>
      <c r="D73" s="151" t="s">
        <v>116</v>
      </c>
      <c r="E73" s="41">
        <v>800000</v>
      </c>
      <c r="F73" s="27">
        <f t="shared" si="0"/>
        <v>2400000</v>
      </c>
      <c r="G73" s="27"/>
      <c r="H73" s="158"/>
      <c r="I73" s="158" t="s">
        <v>979</v>
      </c>
      <c r="J73" t="s">
        <v>983</v>
      </c>
    </row>
    <row r="74" spans="1:13" ht="15" x14ac:dyDescent="0.25">
      <c r="A74" s="152"/>
      <c r="B74" s="42" t="s">
        <v>973</v>
      </c>
      <c r="C74" s="154">
        <v>3</v>
      </c>
      <c r="D74" s="151" t="s">
        <v>116</v>
      </c>
      <c r="E74" s="41"/>
      <c r="F74" s="27"/>
      <c r="G74" s="27"/>
      <c r="H74" s="158"/>
      <c r="I74" s="158"/>
    </row>
    <row r="75" spans="1:13" ht="15" x14ac:dyDescent="0.25">
      <c r="A75" s="152"/>
      <c r="B75" s="42" t="s">
        <v>974</v>
      </c>
      <c r="C75" s="154">
        <v>3</v>
      </c>
      <c r="D75" s="151" t="s">
        <v>116</v>
      </c>
      <c r="E75" s="41"/>
      <c r="F75" s="27"/>
      <c r="G75" s="27"/>
      <c r="H75" s="158"/>
      <c r="I75" s="158"/>
    </row>
    <row r="76" spans="1:13" ht="15" x14ac:dyDescent="0.25">
      <c r="A76" s="152"/>
      <c r="B76" s="42" t="s">
        <v>980</v>
      </c>
      <c r="C76" s="154">
        <v>10</v>
      </c>
      <c r="D76" s="151" t="s">
        <v>116</v>
      </c>
      <c r="E76" s="41"/>
      <c r="F76" s="27"/>
      <c r="G76" s="27"/>
      <c r="H76" s="158"/>
      <c r="I76" s="158"/>
    </row>
    <row r="77" spans="1:13" ht="15" x14ac:dyDescent="0.25">
      <c r="A77" s="15"/>
      <c r="B77" s="16" t="s">
        <v>140</v>
      </c>
      <c r="C77" s="17">
        <v>1</v>
      </c>
      <c r="D77" s="10" t="s">
        <v>139</v>
      </c>
      <c r="E77" s="11">
        <v>302500</v>
      </c>
      <c r="F77" s="11"/>
      <c r="G77" s="11"/>
      <c r="H77" s="12"/>
      <c r="I77" s="12"/>
    </row>
    <row r="78" spans="1:13" ht="15" x14ac:dyDescent="0.25">
      <c r="A78" s="15"/>
      <c r="B78" s="16" t="s">
        <v>70</v>
      </c>
      <c r="C78" s="17">
        <v>1</v>
      </c>
      <c r="D78" s="10" t="s">
        <v>139</v>
      </c>
      <c r="E78" s="11">
        <v>1700000</v>
      </c>
      <c r="F78" s="11"/>
      <c r="G78" s="11"/>
      <c r="H78" s="12"/>
      <c r="I78" s="12"/>
    </row>
    <row r="79" spans="1:13" ht="15" x14ac:dyDescent="0.25">
      <c r="A79" s="15"/>
      <c r="B79" s="16" t="s">
        <v>141</v>
      </c>
      <c r="C79" s="17">
        <v>1</v>
      </c>
      <c r="D79" s="10" t="s">
        <v>139</v>
      </c>
      <c r="E79" s="11">
        <v>350000</v>
      </c>
      <c r="F79" s="11"/>
      <c r="G79" s="11"/>
      <c r="H79" s="12"/>
      <c r="I79" s="12"/>
    </row>
    <row r="80" spans="1:13" ht="15" x14ac:dyDescent="0.25">
      <c r="A80" s="7" t="s">
        <v>142</v>
      </c>
      <c r="B80" s="29" t="s">
        <v>143</v>
      </c>
      <c r="C80" s="9">
        <v>1</v>
      </c>
      <c r="D80" s="7" t="s">
        <v>144</v>
      </c>
      <c r="E80" s="11">
        <v>300000</v>
      </c>
      <c r="F80" s="11"/>
      <c r="G80" s="11"/>
      <c r="H80" s="12"/>
      <c r="I80" s="12"/>
    </row>
    <row r="81" spans="1:9" ht="15" x14ac:dyDescent="0.25">
      <c r="A81" s="15"/>
      <c r="B81" s="16" t="s">
        <v>146</v>
      </c>
      <c r="C81" s="7"/>
      <c r="D81" s="10" t="s">
        <v>145</v>
      </c>
      <c r="E81" s="11">
        <v>3630000</v>
      </c>
      <c r="F81" s="11"/>
      <c r="G81" s="11"/>
      <c r="H81" s="12"/>
      <c r="I81" s="12"/>
    </row>
    <row r="82" spans="1:9" ht="15" x14ac:dyDescent="0.25">
      <c r="A82" s="15"/>
      <c r="B82" s="16" t="s">
        <v>21</v>
      </c>
      <c r="C82" s="17">
        <v>1</v>
      </c>
      <c r="D82" s="10" t="s">
        <v>147</v>
      </c>
      <c r="E82" s="11">
        <v>96800</v>
      </c>
      <c r="F82" s="11"/>
      <c r="G82" s="11"/>
      <c r="H82" s="12"/>
      <c r="I82" s="12"/>
    </row>
    <row r="83" spans="1:9" ht="15" x14ac:dyDescent="0.25">
      <c r="A83" s="7" t="s">
        <v>149</v>
      </c>
      <c r="B83" s="24" t="s">
        <v>150</v>
      </c>
      <c r="C83" s="9">
        <v>1</v>
      </c>
      <c r="D83" s="19" t="s">
        <v>148</v>
      </c>
      <c r="E83" s="11">
        <v>302500</v>
      </c>
      <c r="F83" s="11"/>
      <c r="G83" s="11"/>
      <c r="H83" s="12"/>
      <c r="I83" s="12"/>
    </row>
    <row r="84" spans="1:9" ht="15" x14ac:dyDescent="0.25">
      <c r="A84" s="15"/>
      <c r="B84" s="16" t="s">
        <v>21</v>
      </c>
      <c r="C84" s="17">
        <v>3</v>
      </c>
      <c r="D84" s="10" t="s">
        <v>151</v>
      </c>
      <c r="E84" s="11">
        <v>1452000</v>
      </c>
      <c r="F84" s="11"/>
      <c r="G84" s="11"/>
      <c r="H84" s="12"/>
      <c r="I84" s="12"/>
    </row>
    <row r="85" spans="1:9" ht="15" x14ac:dyDescent="0.25">
      <c r="A85" s="15"/>
      <c r="B85" s="16" t="s">
        <v>154</v>
      </c>
      <c r="C85" s="17">
        <v>1</v>
      </c>
      <c r="D85" s="10" t="s">
        <v>155</v>
      </c>
      <c r="E85" s="20">
        <v>2988700</v>
      </c>
      <c r="F85" s="20"/>
      <c r="G85" s="20"/>
      <c r="H85" s="12"/>
      <c r="I85" s="12"/>
    </row>
    <row r="86" spans="1:9" ht="15" x14ac:dyDescent="0.25">
      <c r="A86" s="43" t="s">
        <v>157</v>
      </c>
      <c r="B86" s="14" t="s">
        <v>158</v>
      </c>
      <c r="C86" s="44">
        <v>1</v>
      </c>
      <c r="D86" s="43" t="s">
        <v>156</v>
      </c>
      <c r="E86" s="11">
        <v>1071603</v>
      </c>
      <c r="F86" s="11"/>
      <c r="G86" s="11"/>
      <c r="H86" s="12"/>
      <c r="I86" s="12"/>
    </row>
    <row r="87" spans="1:9" ht="15" x14ac:dyDescent="0.25">
      <c r="A87" s="7" t="s">
        <v>159</v>
      </c>
      <c r="B87" s="14" t="s">
        <v>23</v>
      </c>
      <c r="C87" s="9">
        <v>1</v>
      </c>
      <c r="D87" s="7" t="s">
        <v>160</v>
      </c>
      <c r="E87" s="11">
        <v>145200</v>
      </c>
      <c r="F87" s="11"/>
      <c r="G87" s="11"/>
      <c r="H87" s="12"/>
      <c r="I87" s="12"/>
    </row>
    <row r="88" spans="1:9" ht="15" x14ac:dyDescent="0.25">
      <c r="A88" s="15"/>
      <c r="B88" s="16" t="s">
        <v>162</v>
      </c>
      <c r="C88" s="17">
        <v>2</v>
      </c>
      <c r="D88" s="10" t="s">
        <v>163</v>
      </c>
      <c r="E88" s="20">
        <v>2105400</v>
      </c>
      <c r="F88" s="20"/>
      <c r="G88" s="20"/>
      <c r="H88" s="12"/>
      <c r="I88" s="12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25" zoomScaleNormal="100" workbookViewId="0">
      <selection activeCell="B46" sqref="B46"/>
    </sheetView>
  </sheetViews>
  <sheetFormatPr defaultColWidth="8.7109375"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x14ac:dyDescent="0.25">
      <c r="A1" s="166" t="s">
        <v>164</v>
      </c>
      <c r="B1" s="166"/>
    </row>
    <row r="2" spans="1:4" ht="15.75" customHeight="1" x14ac:dyDescent="0.25">
      <c r="A2" s="167" t="s">
        <v>165</v>
      </c>
      <c r="B2" s="167"/>
      <c r="C2" s="45"/>
      <c r="D2" s="45"/>
    </row>
    <row r="3" spans="1:4" x14ac:dyDescent="0.25">
      <c r="A3" s="15"/>
      <c r="B3" s="15"/>
    </row>
    <row r="4" spans="1:4" x14ac:dyDescent="0.25">
      <c r="A4" s="168" t="s">
        <v>166</v>
      </c>
      <c r="B4" s="168"/>
    </row>
    <row r="5" spans="1:4" x14ac:dyDescent="0.25">
      <c r="A5" s="169" t="s">
        <v>167</v>
      </c>
      <c r="B5" s="169"/>
    </row>
    <row r="6" spans="1:4" x14ac:dyDescent="0.25">
      <c r="A6" s="46" t="s">
        <v>168</v>
      </c>
      <c r="B6" s="47" t="s">
        <v>169</v>
      </c>
    </row>
    <row r="7" spans="1:4" x14ac:dyDescent="0.25">
      <c r="A7" s="48" t="s">
        <v>170</v>
      </c>
      <c r="B7" s="49" t="s">
        <v>171</v>
      </c>
    </row>
    <row r="8" spans="1:4" x14ac:dyDescent="0.25">
      <c r="A8" s="48" t="s">
        <v>172</v>
      </c>
      <c r="B8" s="49" t="s">
        <v>173</v>
      </c>
    </row>
    <row r="9" spans="1:4" x14ac:dyDescent="0.25">
      <c r="A9" s="48" t="s">
        <v>174</v>
      </c>
      <c r="B9" s="49" t="s">
        <v>175</v>
      </c>
    </row>
    <row r="10" spans="1:4" x14ac:dyDescent="0.25">
      <c r="A10" s="48" t="s">
        <v>176</v>
      </c>
      <c r="B10" s="49" t="s">
        <v>177</v>
      </c>
    </row>
    <row r="11" spans="1:4" x14ac:dyDescent="0.25">
      <c r="A11" s="48" t="s">
        <v>178</v>
      </c>
      <c r="B11" s="50" t="s">
        <v>179</v>
      </c>
    </row>
    <row r="12" spans="1:4" x14ac:dyDescent="0.25">
      <c r="A12" s="48" t="s">
        <v>180</v>
      </c>
      <c r="B12" s="49" t="s">
        <v>181</v>
      </c>
    </row>
    <row r="13" spans="1:4" x14ac:dyDescent="0.25">
      <c r="A13" s="48" t="s">
        <v>182</v>
      </c>
      <c r="B13" s="50" t="s">
        <v>183</v>
      </c>
    </row>
    <row r="14" spans="1:4" x14ac:dyDescent="0.25">
      <c r="A14" s="48" t="s">
        <v>184</v>
      </c>
      <c r="B14" s="49" t="s">
        <v>185</v>
      </c>
    </row>
    <row r="15" spans="1:4" x14ac:dyDescent="0.25">
      <c r="A15" s="48" t="s">
        <v>186</v>
      </c>
      <c r="B15" s="50" t="s">
        <v>187</v>
      </c>
    </row>
    <row r="16" spans="1:4" x14ac:dyDescent="0.25">
      <c r="A16" s="48" t="s">
        <v>188</v>
      </c>
      <c r="B16" s="49" t="s">
        <v>189</v>
      </c>
    </row>
    <row r="17" spans="1:5" x14ac:dyDescent="0.25">
      <c r="A17" s="48" t="s">
        <v>190</v>
      </c>
      <c r="B17" s="49" t="s">
        <v>191</v>
      </c>
    </row>
    <row r="18" spans="1:5" x14ac:dyDescent="0.25">
      <c r="A18" s="48" t="s">
        <v>192</v>
      </c>
      <c r="B18" s="49" t="s">
        <v>193</v>
      </c>
      <c r="C18" s="51"/>
      <c r="D18" s="51"/>
      <c r="E18" s="51"/>
    </row>
    <row r="19" spans="1:5" x14ac:dyDescent="0.25">
      <c r="A19" s="52" t="s">
        <v>194</v>
      </c>
      <c r="B19" s="53" t="s">
        <v>195</v>
      </c>
    </row>
    <row r="20" spans="1:5" x14ac:dyDescent="0.25">
      <c r="A20" s="54"/>
      <c r="B20" s="55"/>
    </row>
    <row r="21" spans="1:5" x14ac:dyDescent="0.25">
      <c r="A21" s="168" t="s">
        <v>196</v>
      </c>
      <c r="B21" s="168"/>
    </row>
    <row r="22" spans="1:5" x14ac:dyDescent="0.25">
      <c r="A22" s="165" t="s">
        <v>197</v>
      </c>
      <c r="B22" s="165"/>
    </row>
    <row r="23" spans="1:5" x14ac:dyDescent="0.25">
      <c r="A23" s="46" t="s">
        <v>168</v>
      </c>
      <c r="B23" s="47" t="s">
        <v>169</v>
      </c>
    </row>
    <row r="24" spans="1:5" x14ac:dyDescent="0.25">
      <c r="A24" s="56" t="s">
        <v>170</v>
      </c>
      <c r="B24" s="57" t="s">
        <v>171</v>
      </c>
    </row>
    <row r="25" spans="1:5" x14ac:dyDescent="0.25">
      <c r="A25" s="48" t="s">
        <v>172</v>
      </c>
      <c r="B25" s="49" t="s">
        <v>173</v>
      </c>
    </row>
    <row r="26" spans="1:5" x14ac:dyDescent="0.25">
      <c r="A26" s="48" t="s">
        <v>174</v>
      </c>
      <c r="B26" s="58" t="s">
        <v>198</v>
      </c>
    </row>
    <row r="27" spans="1:5" x14ac:dyDescent="0.25">
      <c r="A27" s="48" t="s">
        <v>176</v>
      </c>
      <c r="B27" s="49" t="s">
        <v>177</v>
      </c>
    </row>
    <row r="28" spans="1:5" x14ac:dyDescent="0.25">
      <c r="A28" s="48" t="s">
        <v>182</v>
      </c>
      <c r="B28" s="50" t="s">
        <v>183</v>
      </c>
    </row>
    <row r="29" spans="1:5" x14ac:dyDescent="0.25">
      <c r="A29" s="48" t="s">
        <v>186</v>
      </c>
      <c r="B29" s="50" t="s">
        <v>187</v>
      </c>
    </row>
    <row r="30" spans="1:5" x14ac:dyDescent="0.25">
      <c r="A30" s="52" t="s">
        <v>194</v>
      </c>
      <c r="B30" s="59" t="s">
        <v>199</v>
      </c>
    </row>
    <row r="31" spans="1:5" x14ac:dyDescent="0.25">
      <c r="A31" s="15"/>
      <c r="B31" s="15"/>
    </row>
    <row r="32" spans="1:5" ht="14.65" customHeight="1" x14ac:dyDescent="0.25">
      <c r="A32" s="60" t="s">
        <v>168</v>
      </c>
      <c r="B32" s="61" t="s">
        <v>200</v>
      </c>
    </row>
    <row r="33" spans="1:2" x14ac:dyDescent="0.25">
      <c r="A33" s="62" t="s">
        <v>201</v>
      </c>
      <c r="B33" s="63" t="s">
        <v>202</v>
      </c>
    </row>
    <row r="34" spans="1:2" x14ac:dyDescent="0.25">
      <c r="A34" s="64" t="s">
        <v>203</v>
      </c>
      <c r="B34" s="65" t="s">
        <v>204</v>
      </c>
    </row>
    <row r="35" spans="1:2" x14ac:dyDescent="0.25">
      <c r="A35" s="64" t="s">
        <v>205</v>
      </c>
      <c r="B35" s="66" t="s">
        <v>206</v>
      </c>
    </row>
    <row r="36" spans="1:2" x14ac:dyDescent="0.25">
      <c r="A36" s="67" t="s">
        <v>207</v>
      </c>
      <c r="B36" s="68" t="s">
        <v>208</v>
      </c>
    </row>
    <row r="37" spans="1:2" x14ac:dyDescent="0.25">
      <c r="A37" s="64" t="s">
        <v>209</v>
      </c>
      <c r="B37" s="68" t="s">
        <v>210</v>
      </c>
    </row>
    <row r="38" spans="1:2" x14ac:dyDescent="0.25">
      <c r="A38" s="64" t="s">
        <v>211</v>
      </c>
      <c r="B38" s="68" t="s">
        <v>212</v>
      </c>
    </row>
    <row r="39" spans="1:2" x14ac:dyDescent="0.25">
      <c r="A39" s="67" t="s">
        <v>213</v>
      </c>
      <c r="B39" s="68" t="s">
        <v>214</v>
      </c>
    </row>
    <row r="40" spans="1:2" x14ac:dyDescent="0.25">
      <c r="A40" s="64" t="s">
        <v>215</v>
      </c>
      <c r="B40" s="68" t="s">
        <v>216</v>
      </c>
    </row>
    <row r="41" spans="1:2" x14ac:dyDescent="0.25">
      <c r="A41" s="64" t="s">
        <v>217</v>
      </c>
      <c r="B41" s="69" t="s">
        <v>218</v>
      </c>
    </row>
    <row r="42" spans="1:2" x14ac:dyDescent="0.25">
      <c r="A42" s="67" t="s">
        <v>219</v>
      </c>
      <c r="B42" s="69" t="s">
        <v>220</v>
      </c>
    </row>
    <row r="43" spans="1:2" x14ac:dyDescent="0.25">
      <c r="A43" s="64" t="s">
        <v>221</v>
      </c>
      <c r="B43" s="69" t="s">
        <v>222</v>
      </c>
    </row>
    <row r="44" spans="1:2" x14ac:dyDescent="0.25">
      <c r="A44" s="64" t="s">
        <v>223</v>
      </c>
      <c r="B44" s="69" t="s">
        <v>224</v>
      </c>
    </row>
    <row r="45" spans="1:2" x14ac:dyDescent="0.25">
      <c r="A45" s="67" t="s">
        <v>225</v>
      </c>
      <c r="B45" s="68" t="s">
        <v>226</v>
      </c>
    </row>
    <row r="46" spans="1:2" x14ac:dyDescent="0.25">
      <c r="A46" s="64" t="s">
        <v>227</v>
      </c>
      <c r="B46" s="68" t="s">
        <v>228</v>
      </c>
    </row>
    <row r="47" spans="1:2" x14ac:dyDescent="0.25">
      <c r="A47" s="64" t="s">
        <v>229</v>
      </c>
      <c r="B47" s="68" t="s">
        <v>230</v>
      </c>
    </row>
    <row r="48" spans="1:2" x14ac:dyDescent="0.25">
      <c r="A48" s="67" t="s">
        <v>231</v>
      </c>
      <c r="B48" s="68" t="s">
        <v>232</v>
      </c>
    </row>
    <row r="49" spans="1:2" x14ac:dyDescent="0.25">
      <c r="A49" s="64" t="s">
        <v>233</v>
      </c>
      <c r="B49" s="68" t="s">
        <v>234</v>
      </c>
    </row>
    <row r="50" spans="1:2" x14ac:dyDescent="0.25">
      <c r="A50" s="64" t="s">
        <v>235</v>
      </c>
      <c r="B50" s="68" t="s">
        <v>236</v>
      </c>
    </row>
    <row r="51" spans="1:2" x14ac:dyDescent="0.25">
      <c r="A51" s="67" t="s">
        <v>237</v>
      </c>
      <c r="B51" s="68" t="s">
        <v>238</v>
      </c>
    </row>
    <row r="52" spans="1:2" x14ac:dyDescent="0.25">
      <c r="A52" s="64" t="s">
        <v>239</v>
      </c>
      <c r="B52" s="68" t="s">
        <v>240</v>
      </c>
    </row>
    <row r="53" spans="1:2" ht="60" x14ac:dyDescent="0.25">
      <c r="A53" s="70" t="s">
        <v>241</v>
      </c>
      <c r="B53" s="71" t="s">
        <v>242</v>
      </c>
    </row>
    <row r="54" spans="1:2" ht="60" x14ac:dyDescent="0.25">
      <c r="A54" s="72" t="s">
        <v>243</v>
      </c>
      <c r="B54" s="71" t="s">
        <v>244</v>
      </c>
    </row>
    <row r="55" spans="1:2" x14ac:dyDescent="0.25">
      <c r="A55" s="64" t="s">
        <v>245</v>
      </c>
      <c r="B55" s="73" t="s">
        <v>246</v>
      </c>
    </row>
    <row r="56" spans="1:2" x14ac:dyDescent="0.25">
      <c r="A56" s="64" t="s">
        <v>247</v>
      </c>
      <c r="B56" s="73" t="s">
        <v>248</v>
      </c>
    </row>
    <row r="57" spans="1:2" ht="45" x14ac:dyDescent="0.25">
      <c r="A57" s="72" t="s">
        <v>249</v>
      </c>
      <c r="B57" s="74" t="s">
        <v>250</v>
      </c>
    </row>
    <row r="58" spans="1:2" x14ac:dyDescent="0.25">
      <c r="A58" s="64" t="s">
        <v>251</v>
      </c>
      <c r="B58" s="75" t="s">
        <v>252</v>
      </c>
    </row>
    <row r="59" spans="1:2" x14ac:dyDescent="0.25">
      <c r="A59" s="64" t="s">
        <v>253</v>
      </c>
      <c r="B59" s="76" t="s">
        <v>254</v>
      </c>
    </row>
    <row r="60" spans="1:2" x14ac:dyDescent="0.25">
      <c r="A60" s="67" t="s">
        <v>255</v>
      </c>
      <c r="B60" s="77" t="s">
        <v>256</v>
      </c>
    </row>
    <row r="61" spans="1:2" x14ac:dyDescent="0.25">
      <c r="A61" s="64" t="s">
        <v>257</v>
      </c>
      <c r="B61" s="77" t="s">
        <v>258</v>
      </c>
    </row>
    <row r="62" spans="1:2" x14ac:dyDescent="0.25">
      <c r="A62" s="64" t="s">
        <v>259</v>
      </c>
      <c r="B62" s="77" t="s">
        <v>260</v>
      </c>
    </row>
    <row r="63" spans="1:2" x14ac:dyDescent="0.25">
      <c r="A63" s="67" t="s">
        <v>261</v>
      </c>
      <c r="B63" s="77" t="s">
        <v>262</v>
      </c>
    </row>
    <row r="64" spans="1:2" x14ac:dyDescent="0.25">
      <c r="A64" s="64" t="s">
        <v>263</v>
      </c>
      <c r="B64" s="77" t="s">
        <v>264</v>
      </c>
    </row>
    <row r="65" spans="1:2" x14ac:dyDescent="0.25">
      <c r="A65" s="64" t="s">
        <v>265</v>
      </c>
      <c r="B65" s="77" t="s">
        <v>266</v>
      </c>
    </row>
    <row r="66" spans="1:2" x14ac:dyDescent="0.25">
      <c r="A66" s="67" t="s">
        <v>267</v>
      </c>
      <c r="B66" s="77" t="s">
        <v>268</v>
      </c>
    </row>
    <row r="67" spans="1:2" x14ac:dyDescent="0.25">
      <c r="A67" s="64" t="s">
        <v>269</v>
      </c>
      <c r="B67" s="77" t="s">
        <v>270</v>
      </c>
    </row>
    <row r="68" spans="1:2" x14ac:dyDescent="0.25">
      <c r="A68" s="64" t="s">
        <v>271</v>
      </c>
      <c r="B68" s="78" t="s">
        <v>272</v>
      </c>
    </row>
    <row r="69" spans="1:2" x14ac:dyDescent="0.25">
      <c r="A69" s="67" t="s">
        <v>273</v>
      </c>
      <c r="B69" s="78" t="s">
        <v>274</v>
      </c>
    </row>
    <row r="70" spans="1:2" x14ac:dyDescent="0.25">
      <c r="A70" s="79" t="s">
        <v>275</v>
      </c>
      <c r="B70" s="80" t="s">
        <v>276</v>
      </c>
    </row>
    <row r="71" spans="1:2" ht="15.75" x14ac:dyDescent="0.25">
      <c r="A71" s="81" t="s">
        <v>170</v>
      </c>
      <c r="B71" s="82" t="s">
        <v>171</v>
      </c>
    </row>
    <row r="72" spans="1:2" x14ac:dyDescent="0.25">
      <c r="A72" s="62" t="s">
        <v>277</v>
      </c>
      <c r="B72" s="83" t="s">
        <v>278</v>
      </c>
    </row>
    <row r="73" spans="1:2" x14ac:dyDescent="0.25">
      <c r="A73" s="64" t="s">
        <v>279</v>
      </c>
      <c r="B73" s="76" t="s">
        <v>280</v>
      </c>
    </row>
    <row r="74" spans="1:2" x14ac:dyDescent="0.25">
      <c r="A74" s="64" t="s">
        <v>281</v>
      </c>
      <c r="B74" s="84" t="s">
        <v>228</v>
      </c>
    </row>
    <row r="75" spans="1:2" x14ac:dyDescent="0.25">
      <c r="A75" s="64" t="s">
        <v>282</v>
      </c>
      <c r="B75" s="84" t="s">
        <v>230</v>
      </c>
    </row>
    <row r="76" spans="1:2" x14ac:dyDescent="0.25">
      <c r="A76" s="64" t="s">
        <v>283</v>
      </c>
      <c r="B76" s="84" t="s">
        <v>232</v>
      </c>
    </row>
    <row r="77" spans="1:2" x14ac:dyDescent="0.25">
      <c r="A77" s="64" t="s">
        <v>284</v>
      </c>
      <c r="B77" s="84" t="s">
        <v>285</v>
      </c>
    </row>
    <row r="78" spans="1:2" x14ac:dyDescent="0.25">
      <c r="A78" s="64" t="s">
        <v>286</v>
      </c>
      <c r="B78" s="84" t="s">
        <v>287</v>
      </c>
    </row>
    <row r="79" spans="1:2" x14ac:dyDescent="0.25">
      <c r="A79" s="64" t="s">
        <v>288</v>
      </c>
      <c r="B79" s="84" t="s">
        <v>289</v>
      </c>
    </row>
    <row r="80" spans="1:2" ht="60" x14ac:dyDescent="0.25">
      <c r="A80" s="85" t="s">
        <v>290</v>
      </c>
      <c r="B80" s="86" t="s">
        <v>291</v>
      </c>
    </row>
    <row r="81" spans="1:2" ht="30" x14ac:dyDescent="0.25">
      <c r="A81" s="64" t="s">
        <v>292</v>
      </c>
      <c r="B81" s="87" t="s">
        <v>293</v>
      </c>
    </row>
    <row r="82" spans="1:2" x14ac:dyDescent="0.25">
      <c r="A82" s="64" t="s">
        <v>294</v>
      </c>
      <c r="B82" s="76" t="s">
        <v>295</v>
      </c>
    </row>
    <row r="83" spans="1:2" ht="45" x14ac:dyDescent="0.25">
      <c r="A83" s="85" t="s">
        <v>296</v>
      </c>
      <c r="B83" s="86" t="s">
        <v>297</v>
      </c>
    </row>
    <row r="84" spans="1:2" x14ac:dyDescent="0.25">
      <c r="A84" s="64" t="s">
        <v>298</v>
      </c>
      <c r="B84" s="76" t="s">
        <v>299</v>
      </c>
    </row>
    <row r="85" spans="1:2" x14ac:dyDescent="0.25">
      <c r="A85" s="64" t="s">
        <v>300</v>
      </c>
      <c r="B85" s="76" t="s">
        <v>301</v>
      </c>
    </row>
    <row r="86" spans="1:2" x14ac:dyDescent="0.25">
      <c r="A86" s="64" t="s">
        <v>302</v>
      </c>
      <c r="B86" s="76" t="s">
        <v>240</v>
      </c>
    </row>
    <row r="87" spans="1:2" s="88" customFormat="1" x14ac:dyDescent="0.25">
      <c r="A87" s="64" t="s">
        <v>303</v>
      </c>
      <c r="B87" s="76" t="s">
        <v>304</v>
      </c>
    </row>
    <row r="88" spans="1:2" x14ac:dyDescent="0.25">
      <c r="A88" s="64" t="s">
        <v>305</v>
      </c>
      <c r="B88" s="76" t="s">
        <v>254</v>
      </c>
    </row>
    <row r="89" spans="1:2" x14ac:dyDescent="0.25">
      <c r="A89" s="64" t="s">
        <v>306</v>
      </c>
      <c r="B89" s="76" t="s">
        <v>307</v>
      </c>
    </row>
    <row r="90" spans="1:2" x14ac:dyDescent="0.25">
      <c r="A90" s="64" t="s">
        <v>308</v>
      </c>
      <c r="B90" s="76" t="s">
        <v>256</v>
      </c>
    </row>
    <row r="91" spans="1:2" x14ac:dyDescent="0.25">
      <c r="A91" s="64" t="s">
        <v>309</v>
      </c>
      <c r="B91" s="76" t="s">
        <v>258</v>
      </c>
    </row>
    <row r="92" spans="1:2" x14ac:dyDescent="0.25">
      <c r="A92" s="64" t="s">
        <v>310</v>
      </c>
      <c r="B92" s="84" t="s">
        <v>311</v>
      </c>
    </row>
    <row r="93" spans="1:2" x14ac:dyDescent="0.25">
      <c r="A93" s="64" t="s">
        <v>312</v>
      </c>
      <c r="B93" s="84" t="s">
        <v>313</v>
      </c>
    </row>
    <row r="94" spans="1:2" x14ac:dyDescent="0.25">
      <c r="A94" s="64" t="s">
        <v>314</v>
      </c>
      <c r="B94" s="76" t="s">
        <v>315</v>
      </c>
    </row>
    <row r="95" spans="1:2" x14ac:dyDescent="0.25">
      <c r="A95" s="64" t="s">
        <v>316</v>
      </c>
      <c r="B95" s="76" t="s">
        <v>317</v>
      </c>
    </row>
    <row r="96" spans="1:2" x14ac:dyDescent="0.25">
      <c r="A96" s="64" t="s">
        <v>318</v>
      </c>
      <c r="B96" s="76" t="s">
        <v>319</v>
      </c>
    </row>
    <row r="97" spans="1:2" x14ac:dyDescent="0.25">
      <c r="A97" s="64" t="s">
        <v>320</v>
      </c>
      <c r="B97" s="76" t="s">
        <v>321</v>
      </c>
    </row>
    <row r="98" spans="1:2" ht="30" x14ac:dyDescent="0.25">
      <c r="A98" s="85" t="s">
        <v>322</v>
      </c>
      <c r="B98" s="86" t="s">
        <v>323</v>
      </c>
    </row>
    <row r="99" spans="1:2" x14ac:dyDescent="0.25">
      <c r="A99" s="64" t="s">
        <v>324</v>
      </c>
      <c r="B99" s="76" t="s">
        <v>210</v>
      </c>
    </row>
    <row r="100" spans="1:2" x14ac:dyDescent="0.25">
      <c r="A100" s="64" t="s">
        <v>325</v>
      </c>
      <c r="B100" s="84" t="s">
        <v>326</v>
      </c>
    </row>
    <row r="101" spans="1:2" x14ac:dyDescent="0.25">
      <c r="A101" s="64" t="s">
        <v>327</v>
      </c>
      <c r="B101" s="84" t="s">
        <v>328</v>
      </c>
    </row>
    <row r="102" spans="1:2" x14ac:dyDescent="0.25">
      <c r="A102" s="64" t="s">
        <v>329</v>
      </c>
      <c r="B102" s="84" t="s">
        <v>260</v>
      </c>
    </row>
    <row r="103" spans="1:2" x14ac:dyDescent="0.25">
      <c r="A103" s="64" t="s">
        <v>330</v>
      </c>
      <c r="B103" s="84" t="s">
        <v>262</v>
      </c>
    </row>
    <row r="104" spans="1:2" x14ac:dyDescent="0.25">
      <c r="A104" s="64" t="s">
        <v>331</v>
      </c>
      <c r="B104" s="75" t="s">
        <v>252</v>
      </c>
    </row>
    <row r="105" spans="1:2" x14ac:dyDescent="0.25">
      <c r="A105" s="64" t="s">
        <v>332</v>
      </c>
      <c r="B105" s="84" t="s">
        <v>270</v>
      </c>
    </row>
    <row r="106" spans="1:2" x14ac:dyDescent="0.25">
      <c r="A106" s="64" t="s">
        <v>333</v>
      </c>
      <c r="B106" s="76" t="s">
        <v>334</v>
      </c>
    </row>
    <row r="107" spans="1:2" x14ac:dyDescent="0.25">
      <c r="A107" s="64" t="s">
        <v>335</v>
      </c>
      <c r="B107" s="76" t="s">
        <v>336</v>
      </c>
    </row>
    <row r="108" spans="1:2" x14ac:dyDescent="0.25">
      <c r="A108" s="79" t="s">
        <v>337</v>
      </c>
      <c r="B108" s="89" t="s">
        <v>276</v>
      </c>
    </row>
    <row r="109" spans="1:2" x14ac:dyDescent="0.25">
      <c r="A109" s="90" t="s">
        <v>172</v>
      </c>
      <c r="B109" s="91" t="s">
        <v>173</v>
      </c>
    </row>
    <row r="110" spans="1:2" x14ac:dyDescent="0.25">
      <c r="A110" s="62" t="s">
        <v>338</v>
      </c>
      <c r="B110" s="92" t="s">
        <v>339</v>
      </c>
    </row>
    <row r="111" spans="1:2" x14ac:dyDescent="0.25">
      <c r="A111" s="64" t="s">
        <v>340</v>
      </c>
      <c r="B111" s="75" t="s">
        <v>341</v>
      </c>
    </row>
    <row r="112" spans="1:2" x14ac:dyDescent="0.25">
      <c r="A112" s="64" t="s">
        <v>342</v>
      </c>
      <c r="B112" s="75" t="s">
        <v>343</v>
      </c>
    </row>
    <row r="113" spans="1:2" x14ac:dyDescent="0.25">
      <c r="A113" s="64" t="s">
        <v>344</v>
      </c>
      <c r="B113" s="75" t="s">
        <v>345</v>
      </c>
    </row>
    <row r="114" spans="1:2" x14ac:dyDescent="0.25">
      <c r="A114" s="64" t="s">
        <v>346</v>
      </c>
      <c r="B114" s="75" t="s">
        <v>347</v>
      </c>
    </row>
    <row r="115" spans="1:2" x14ac:dyDescent="0.25">
      <c r="A115" s="64" t="s">
        <v>348</v>
      </c>
      <c r="B115" s="75" t="s">
        <v>349</v>
      </c>
    </row>
    <row r="116" spans="1:2" x14ac:dyDescent="0.25">
      <c r="A116" s="64" t="s">
        <v>350</v>
      </c>
      <c r="B116" s="75" t="s">
        <v>351</v>
      </c>
    </row>
    <row r="117" spans="1:2" x14ac:dyDescent="0.25">
      <c r="A117" s="64" t="s">
        <v>352</v>
      </c>
      <c r="B117" s="75" t="s">
        <v>353</v>
      </c>
    </row>
    <row r="118" spans="1:2" x14ac:dyDescent="0.25">
      <c r="A118" s="64" t="s">
        <v>354</v>
      </c>
      <c r="B118" s="75" t="s">
        <v>355</v>
      </c>
    </row>
    <row r="119" spans="1:2" x14ac:dyDescent="0.25">
      <c r="A119" s="64" t="s">
        <v>356</v>
      </c>
      <c r="B119" s="75" t="s">
        <v>357</v>
      </c>
    </row>
    <row r="120" spans="1:2" x14ac:dyDescent="0.25">
      <c r="A120" s="64" t="s">
        <v>358</v>
      </c>
      <c r="B120" s="75" t="s">
        <v>359</v>
      </c>
    </row>
    <row r="121" spans="1:2" x14ac:dyDescent="0.25">
      <c r="A121" s="64" t="s">
        <v>360</v>
      </c>
      <c r="B121" s="75" t="s">
        <v>361</v>
      </c>
    </row>
    <row r="122" spans="1:2" x14ac:dyDescent="0.25">
      <c r="A122" s="79" t="s">
        <v>362</v>
      </c>
      <c r="B122" s="93" t="s">
        <v>363</v>
      </c>
    </row>
    <row r="123" spans="1:2" x14ac:dyDescent="0.25">
      <c r="A123" s="81" t="s">
        <v>174</v>
      </c>
      <c r="B123" s="94" t="s">
        <v>175</v>
      </c>
    </row>
    <row r="124" spans="1:2" x14ac:dyDescent="0.25">
      <c r="A124" s="62" t="s">
        <v>364</v>
      </c>
      <c r="B124" s="92" t="s">
        <v>365</v>
      </c>
    </row>
    <row r="125" spans="1:2" x14ac:dyDescent="0.25">
      <c r="A125" s="64" t="s">
        <v>366</v>
      </c>
      <c r="B125" s="75" t="s">
        <v>367</v>
      </c>
    </row>
    <row r="126" spans="1:2" x14ac:dyDescent="0.25">
      <c r="A126" s="64" t="s">
        <v>368</v>
      </c>
      <c r="B126" s="75" t="s">
        <v>369</v>
      </c>
    </row>
    <row r="127" spans="1:2" x14ac:dyDescent="0.25">
      <c r="A127" s="64" t="s">
        <v>370</v>
      </c>
      <c r="B127" s="75" t="s">
        <v>371</v>
      </c>
    </row>
    <row r="128" spans="1:2" x14ac:dyDescent="0.25">
      <c r="A128" s="64" t="s">
        <v>372</v>
      </c>
      <c r="B128" s="75" t="s">
        <v>373</v>
      </c>
    </row>
    <row r="129" spans="1:2" x14ac:dyDescent="0.25">
      <c r="A129" s="64" t="s">
        <v>374</v>
      </c>
      <c r="B129" s="75" t="s">
        <v>375</v>
      </c>
    </row>
    <row r="130" spans="1:2" x14ac:dyDescent="0.25">
      <c r="A130" s="64" t="s">
        <v>376</v>
      </c>
      <c r="B130" s="75" t="s">
        <v>377</v>
      </c>
    </row>
    <row r="131" spans="1:2" x14ac:dyDescent="0.25">
      <c r="A131" s="64" t="s">
        <v>378</v>
      </c>
      <c r="B131" s="75" t="s">
        <v>379</v>
      </c>
    </row>
    <row r="132" spans="1:2" x14ac:dyDescent="0.25">
      <c r="A132" s="64" t="s">
        <v>380</v>
      </c>
      <c r="B132" s="75" t="s">
        <v>381</v>
      </c>
    </row>
    <row r="133" spans="1:2" x14ac:dyDescent="0.25">
      <c r="A133" s="64" t="s">
        <v>382</v>
      </c>
      <c r="B133" s="75" t="s">
        <v>383</v>
      </c>
    </row>
    <row r="134" spans="1:2" x14ac:dyDescent="0.25">
      <c r="A134" s="64" t="s">
        <v>384</v>
      </c>
      <c r="B134" s="75" t="s">
        <v>385</v>
      </c>
    </row>
    <row r="135" spans="1:2" x14ac:dyDescent="0.25">
      <c r="A135" s="64" t="s">
        <v>386</v>
      </c>
      <c r="B135" s="75" t="s">
        <v>387</v>
      </c>
    </row>
    <row r="136" spans="1:2" x14ac:dyDescent="0.25">
      <c r="A136" s="64" t="s">
        <v>388</v>
      </c>
      <c r="B136" s="75" t="s">
        <v>389</v>
      </c>
    </row>
    <row r="137" spans="1:2" x14ac:dyDescent="0.25">
      <c r="A137" s="64" t="s">
        <v>390</v>
      </c>
      <c r="B137" s="75" t="s">
        <v>391</v>
      </c>
    </row>
    <row r="138" spans="1:2" x14ac:dyDescent="0.25">
      <c r="A138" s="64" t="s">
        <v>392</v>
      </c>
      <c r="B138" s="75" t="s">
        <v>393</v>
      </c>
    </row>
    <row r="139" spans="1:2" x14ac:dyDescent="0.25">
      <c r="A139" s="64" t="s">
        <v>394</v>
      </c>
      <c r="B139" s="75" t="s">
        <v>395</v>
      </c>
    </row>
    <row r="140" spans="1:2" x14ac:dyDescent="0.25">
      <c r="A140" s="64" t="s">
        <v>396</v>
      </c>
      <c r="B140" s="75" t="s">
        <v>397</v>
      </c>
    </row>
    <row r="141" spans="1:2" x14ac:dyDescent="0.25">
      <c r="A141" s="64" t="s">
        <v>398</v>
      </c>
      <c r="B141" s="75" t="s">
        <v>399</v>
      </c>
    </row>
    <row r="142" spans="1:2" x14ac:dyDescent="0.25">
      <c r="A142" s="64" t="s">
        <v>400</v>
      </c>
      <c r="B142" s="75" t="s">
        <v>401</v>
      </c>
    </row>
    <row r="143" spans="1:2" x14ac:dyDescent="0.25">
      <c r="A143" s="64" t="s">
        <v>402</v>
      </c>
      <c r="B143" s="75" t="s">
        <v>403</v>
      </c>
    </row>
    <row r="144" spans="1:2" x14ac:dyDescent="0.25">
      <c r="A144" s="64" t="s">
        <v>404</v>
      </c>
      <c r="B144" s="75" t="s">
        <v>405</v>
      </c>
    </row>
    <row r="145" spans="1:2" x14ac:dyDescent="0.25">
      <c r="A145" s="64" t="s">
        <v>406</v>
      </c>
      <c r="B145" s="75" t="s">
        <v>407</v>
      </c>
    </row>
    <row r="146" spans="1:2" x14ac:dyDescent="0.25">
      <c r="A146" s="64" t="s">
        <v>408</v>
      </c>
      <c r="B146" s="75" t="s">
        <v>409</v>
      </c>
    </row>
    <row r="147" spans="1:2" x14ac:dyDescent="0.25">
      <c r="A147" s="64" t="s">
        <v>410</v>
      </c>
      <c r="B147" s="75" t="s">
        <v>411</v>
      </c>
    </row>
    <row r="148" spans="1:2" x14ac:dyDescent="0.25">
      <c r="A148" s="64" t="s">
        <v>412</v>
      </c>
      <c r="B148" s="75" t="s">
        <v>413</v>
      </c>
    </row>
    <row r="149" spans="1:2" x14ac:dyDescent="0.25">
      <c r="A149" s="64" t="s">
        <v>414</v>
      </c>
      <c r="B149" s="75" t="s">
        <v>415</v>
      </c>
    </row>
    <row r="150" spans="1:2" x14ac:dyDescent="0.25">
      <c r="A150" s="64" t="s">
        <v>416</v>
      </c>
      <c r="B150" s="75" t="s">
        <v>417</v>
      </c>
    </row>
    <row r="151" spans="1:2" x14ac:dyDescent="0.25">
      <c r="A151" s="64" t="s">
        <v>418</v>
      </c>
      <c r="B151" s="75" t="s">
        <v>419</v>
      </c>
    </row>
    <row r="152" spans="1:2" x14ac:dyDescent="0.25">
      <c r="A152" s="64" t="s">
        <v>420</v>
      </c>
      <c r="B152" s="75" t="s">
        <v>328</v>
      </c>
    </row>
    <row r="153" spans="1:2" x14ac:dyDescent="0.25">
      <c r="A153" s="64" t="s">
        <v>421</v>
      </c>
      <c r="B153" s="75" t="s">
        <v>422</v>
      </c>
    </row>
    <row r="154" spans="1:2" x14ac:dyDescent="0.25">
      <c r="A154" s="64" t="s">
        <v>423</v>
      </c>
      <c r="B154" s="75" t="s">
        <v>424</v>
      </c>
    </row>
    <row r="155" spans="1:2" x14ac:dyDescent="0.25">
      <c r="A155" s="64" t="s">
        <v>425</v>
      </c>
      <c r="B155" s="75" t="s">
        <v>426</v>
      </c>
    </row>
    <row r="156" spans="1:2" x14ac:dyDescent="0.25">
      <c r="A156" s="64" t="s">
        <v>427</v>
      </c>
      <c r="B156" s="75" t="s">
        <v>428</v>
      </c>
    </row>
    <row r="157" spans="1:2" x14ac:dyDescent="0.25">
      <c r="A157" s="64" t="s">
        <v>429</v>
      </c>
      <c r="B157" s="75" t="s">
        <v>430</v>
      </c>
    </row>
    <row r="158" spans="1:2" x14ac:dyDescent="0.25">
      <c r="A158" s="64" t="s">
        <v>431</v>
      </c>
      <c r="B158" s="75" t="s">
        <v>432</v>
      </c>
    </row>
    <row r="159" spans="1:2" x14ac:dyDescent="0.25">
      <c r="A159" s="64" t="s">
        <v>433</v>
      </c>
      <c r="B159" s="75" t="s">
        <v>434</v>
      </c>
    </row>
    <row r="160" spans="1:2" x14ac:dyDescent="0.25">
      <c r="A160" s="64" t="s">
        <v>435</v>
      </c>
      <c r="B160" s="75" t="s">
        <v>436</v>
      </c>
    </row>
    <row r="161" spans="1:2" x14ac:dyDescent="0.25">
      <c r="A161" s="64" t="s">
        <v>437</v>
      </c>
      <c r="B161" s="75" t="s">
        <v>438</v>
      </c>
    </row>
    <row r="162" spans="1:2" x14ac:dyDescent="0.25">
      <c r="A162" s="64" t="s">
        <v>439</v>
      </c>
      <c r="B162" s="75" t="s">
        <v>440</v>
      </c>
    </row>
    <row r="163" spans="1:2" x14ac:dyDescent="0.25">
      <c r="A163" s="64" t="s">
        <v>441</v>
      </c>
      <c r="B163" s="75" t="s">
        <v>442</v>
      </c>
    </row>
    <row r="164" spans="1:2" x14ac:dyDescent="0.25">
      <c r="A164" s="64" t="s">
        <v>443</v>
      </c>
      <c r="B164" s="75" t="s">
        <v>444</v>
      </c>
    </row>
    <row r="165" spans="1:2" x14ac:dyDescent="0.25">
      <c r="A165" s="64" t="s">
        <v>445</v>
      </c>
      <c r="B165" s="75" t="s">
        <v>446</v>
      </c>
    </row>
    <row r="166" spans="1:2" x14ac:dyDescent="0.25">
      <c r="A166" s="64" t="s">
        <v>447</v>
      </c>
      <c r="B166" s="75" t="s">
        <v>448</v>
      </c>
    </row>
    <row r="167" spans="1:2" x14ac:dyDescent="0.25">
      <c r="A167" s="64" t="s">
        <v>449</v>
      </c>
      <c r="B167" s="75" t="s">
        <v>450</v>
      </c>
    </row>
    <row r="168" spans="1:2" x14ac:dyDescent="0.25">
      <c r="A168" s="64" t="s">
        <v>451</v>
      </c>
      <c r="B168" s="75" t="s">
        <v>452</v>
      </c>
    </row>
    <row r="169" spans="1:2" x14ac:dyDescent="0.25">
      <c r="A169" s="64" t="s">
        <v>453</v>
      </c>
      <c r="B169" s="75" t="s">
        <v>454</v>
      </c>
    </row>
    <row r="170" spans="1:2" x14ac:dyDescent="0.25">
      <c r="A170" s="79" t="s">
        <v>455</v>
      </c>
      <c r="B170" s="93" t="s">
        <v>252</v>
      </c>
    </row>
    <row r="171" spans="1:2" x14ac:dyDescent="0.25">
      <c r="A171" s="95" t="s">
        <v>176</v>
      </c>
      <c r="B171" s="96" t="s">
        <v>177</v>
      </c>
    </row>
    <row r="172" spans="1:2" x14ac:dyDescent="0.25">
      <c r="A172" s="62" t="s">
        <v>456</v>
      </c>
      <c r="B172" s="92" t="s">
        <v>457</v>
      </c>
    </row>
    <row r="173" spans="1:2" x14ac:dyDescent="0.25">
      <c r="A173" s="64" t="s">
        <v>458</v>
      </c>
      <c r="B173" s="75" t="s">
        <v>459</v>
      </c>
    </row>
    <row r="174" spans="1:2" x14ac:dyDescent="0.25">
      <c r="A174" s="64" t="s">
        <v>460</v>
      </c>
      <c r="B174" s="75" t="s">
        <v>461</v>
      </c>
    </row>
    <row r="175" spans="1:2" x14ac:dyDescent="0.25">
      <c r="A175" s="64" t="s">
        <v>462</v>
      </c>
      <c r="B175" s="75" t="s">
        <v>463</v>
      </c>
    </row>
    <row r="176" spans="1:2" x14ac:dyDescent="0.25">
      <c r="A176" s="64" t="s">
        <v>464</v>
      </c>
      <c r="B176" s="75" t="s">
        <v>31</v>
      </c>
    </row>
    <row r="177" spans="1:2" x14ac:dyDescent="0.25">
      <c r="A177" s="64" t="s">
        <v>465</v>
      </c>
      <c r="B177" s="75" t="s">
        <v>466</v>
      </c>
    </row>
    <row r="178" spans="1:2" x14ac:dyDescent="0.25">
      <c r="A178" s="64" t="s">
        <v>467</v>
      </c>
      <c r="B178" s="75" t="s">
        <v>468</v>
      </c>
    </row>
    <row r="179" spans="1:2" x14ac:dyDescent="0.25">
      <c r="A179" s="64" t="s">
        <v>469</v>
      </c>
      <c r="B179" s="75" t="s">
        <v>21</v>
      </c>
    </row>
    <row r="180" spans="1:2" x14ac:dyDescent="0.25">
      <c r="A180" s="64" t="s">
        <v>470</v>
      </c>
      <c r="B180" s="75" t="s">
        <v>471</v>
      </c>
    </row>
    <row r="181" spans="1:2" x14ac:dyDescent="0.25">
      <c r="A181" s="64" t="s">
        <v>472</v>
      </c>
      <c r="B181" s="75" t="s">
        <v>473</v>
      </c>
    </row>
    <row r="182" spans="1:2" x14ac:dyDescent="0.25">
      <c r="A182" s="64" t="s">
        <v>474</v>
      </c>
      <c r="B182" s="75" t="s">
        <v>475</v>
      </c>
    </row>
    <row r="183" spans="1:2" x14ac:dyDescent="0.25">
      <c r="A183" s="64" t="s">
        <v>476</v>
      </c>
      <c r="B183" s="75" t="s">
        <v>477</v>
      </c>
    </row>
    <row r="184" spans="1:2" x14ac:dyDescent="0.25">
      <c r="A184" s="64" t="s">
        <v>478</v>
      </c>
      <c r="B184" s="75" t="s">
        <v>479</v>
      </c>
    </row>
    <row r="185" spans="1:2" x14ac:dyDescent="0.25">
      <c r="A185" s="64" t="s">
        <v>480</v>
      </c>
      <c r="B185" s="75" t="s">
        <v>481</v>
      </c>
    </row>
    <row r="186" spans="1:2" x14ac:dyDescent="0.25">
      <c r="A186" s="64" t="s">
        <v>482</v>
      </c>
      <c r="B186" s="75" t="s">
        <v>206</v>
      </c>
    </row>
    <row r="187" spans="1:2" x14ac:dyDescent="0.25">
      <c r="A187" s="64" t="s">
        <v>483</v>
      </c>
      <c r="B187" s="75" t="s">
        <v>208</v>
      </c>
    </row>
    <row r="188" spans="1:2" x14ac:dyDescent="0.25">
      <c r="A188" s="64" t="s">
        <v>484</v>
      </c>
      <c r="B188" s="75" t="s">
        <v>485</v>
      </c>
    </row>
    <row r="189" spans="1:2" x14ac:dyDescent="0.25">
      <c r="A189" s="64" t="s">
        <v>486</v>
      </c>
      <c r="B189" s="75" t="s">
        <v>212</v>
      </c>
    </row>
    <row r="190" spans="1:2" x14ac:dyDescent="0.25">
      <c r="A190" s="64" t="s">
        <v>487</v>
      </c>
      <c r="B190" s="75" t="s">
        <v>214</v>
      </c>
    </row>
    <row r="191" spans="1:2" ht="30" x14ac:dyDescent="0.25">
      <c r="A191" s="70" t="s">
        <v>488</v>
      </c>
      <c r="B191" s="97" t="s">
        <v>489</v>
      </c>
    </row>
    <row r="192" spans="1:2" ht="30" x14ac:dyDescent="0.25">
      <c r="A192" s="70" t="s">
        <v>490</v>
      </c>
      <c r="B192" s="98" t="s">
        <v>491</v>
      </c>
    </row>
    <row r="193" spans="1:2" x14ac:dyDescent="0.25">
      <c r="A193" s="64" t="s">
        <v>492</v>
      </c>
      <c r="B193" s="75" t="s">
        <v>493</v>
      </c>
    </row>
    <row r="194" spans="1:2" x14ac:dyDescent="0.25">
      <c r="A194" s="64" t="s">
        <v>494</v>
      </c>
      <c r="B194" s="75" t="s">
        <v>495</v>
      </c>
    </row>
    <row r="195" spans="1:2" x14ac:dyDescent="0.25">
      <c r="A195" s="64" t="s">
        <v>496</v>
      </c>
      <c r="B195" s="75" t="s">
        <v>497</v>
      </c>
    </row>
    <row r="196" spans="1:2" x14ac:dyDescent="0.25">
      <c r="A196" s="64" t="s">
        <v>498</v>
      </c>
      <c r="B196" s="75" t="s">
        <v>499</v>
      </c>
    </row>
    <row r="197" spans="1:2" x14ac:dyDescent="0.25">
      <c r="A197" s="64" t="s">
        <v>500</v>
      </c>
      <c r="B197" s="75" t="s">
        <v>501</v>
      </c>
    </row>
    <row r="198" spans="1:2" x14ac:dyDescent="0.25">
      <c r="A198" s="64" t="s">
        <v>502</v>
      </c>
      <c r="B198" s="75" t="s">
        <v>503</v>
      </c>
    </row>
    <row r="199" spans="1:2" x14ac:dyDescent="0.25">
      <c r="A199" s="64" t="s">
        <v>504</v>
      </c>
      <c r="B199" s="75" t="s">
        <v>218</v>
      </c>
    </row>
    <row r="200" spans="1:2" x14ac:dyDescent="0.25">
      <c r="A200" s="64" t="s">
        <v>505</v>
      </c>
      <c r="B200" s="75" t="s">
        <v>220</v>
      </c>
    </row>
    <row r="201" spans="1:2" x14ac:dyDescent="0.25">
      <c r="A201" s="64" t="s">
        <v>506</v>
      </c>
      <c r="B201" s="75" t="s">
        <v>222</v>
      </c>
    </row>
    <row r="202" spans="1:2" x14ac:dyDescent="0.25">
      <c r="A202" s="64" t="s">
        <v>507</v>
      </c>
      <c r="B202" s="75" t="s">
        <v>224</v>
      </c>
    </row>
    <row r="203" spans="1:2" x14ac:dyDescent="0.25">
      <c r="A203" s="64" t="s">
        <v>508</v>
      </c>
      <c r="B203" s="78" t="s">
        <v>509</v>
      </c>
    </row>
    <row r="204" spans="1:2" x14ac:dyDescent="0.25">
      <c r="A204" s="64" t="s">
        <v>510</v>
      </c>
      <c r="B204" s="78" t="s">
        <v>511</v>
      </c>
    </row>
    <row r="205" spans="1:2" x14ac:dyDescent="0.25">
      <c r="A205" s="64" t="s">
        <v>512</v>
      </c>
      <c r="B205" s="78" t="s">
        <v>513</v>
      </c>
    </row>
    <row r="206" spans="1:2" x14ac:dyDescent="0.25">
      <c r="A206" s="64" t="s">
        <v>514</v>
      </c>
      <c r="B206" s="78" t="s">
        <v>515</v>
      </c>
    </row>
    <row r="207" spans="1:2" x14ac:dyDescent="0.25">
      <c r="A207" s="64" t="s">
        <v>516</v>
      </c>
      <c r="B207" s="78" t="s">
        <v>517</v>
      </c>
    </row>
    <row r="208" spans="1:2" x14ac:dyDescent="0.25">
      <c r="A208" s="64" t="s">
        <v>518</v>
      </c>
      <c r="B208" s="75" t="s">
        <v>519</v>
      </c>
    </row>
    <row r="209" spans="1:2" x14ac:dyDescent="0.25">
      <c r="A209" s="79" t="s">
        <v>520</v>
      </c>
      <c r="B209" s="89" t="s">
        <v>276</v>
      </c>
    </row>
    <row r="210" spans="1:2" x14ac:dyDescent="0.25">
      <c r="A210" s="95" t="s">
        <v>178</v>
      </c>
      <c r="B210" s="96" t="s">
        <v>179</v>
      </c>
    </row>
    <row r="211" spans="1:2" x14ac:dyDescent="0.25">
      <c r="A211" s="62" t="s">
        <v>521</v>
      </c>
      <c r="B211" s="92" t="s">
        <v>457</v>
      </c>
    </row>
    <row r="212" spans="1:2" ht="30" x14ac:dyDescent="0.25">
      <c r="A212" s="85" t="s">
        <v>522</v>
      </c>
      <c r="B212" s="99" t="s">
        <v>523</v>
      </c>
    </row>
    <row r="213" spans="1:2" x14ac:dyDescent="0.25">
      <c r="A213" s="64" t="s">
        <v>524</v>
      </c>
      <c r="B213" s="78" t="s">
        <v>461</v>
      </c>
    </row>
    <row r="214" spans="1:2" x14ac:dyDescent="0.25">
      <c r="A214" s="64" t="s">
        <v>525</v>
      </c>
      <c r="B214" s="78" t="s">
        <v>526</v>
      </c>
    </row>
    <row r="215" spans="1:2" x14ac:dyDescent="0.25">
      <c r="A215" s="64" t="s">
        <v>527</v>
      </c>
      <c r="B215" s="78" t="s">
        <v>528</v>
      </c>
    </row>
    <row r="216" spans="1:2" x14ac:dyDescent="0.25">
      <c r="A216" s="64" t="s">
        <v>529</v>
      </c>
      <c r="B216" s="78" t="s">
        <v>466</v>
      </c>
    </row>
    <row r="217" spans="1:2" x14ac:dyDescent="0.25">
      <c r="A217" s="64" t="s">
        <v>530</v>
      </c>
      <c r="B217" s="78" t="s">
        <v>531</v>
      </c>
    </row>
    <row r="218" spans="1:2" ht="30" x14ac:dyDescent="0.25">
      <c r="A218" s="85" t="s">
        <v>532</v>
      </c>
      <c r="B218" s="99" t="s">
        <v>533</v>
      </c>
    </row>
    <row r="219" spans="1:2" x14ac:dyDescent="0.25">
      <c r="A219" s="64" t="s">
        <v>534</v>
      </c>
      <c r="B219" s="78" t="s">
        <v>21</v>
      </c>
    </row>
    <row r="220" spans="1:2" x14ac:dyDescent="0.25">
      <c r="A220" s="64" t="s">
        <v>535</v>
      </c>
      <c r="B220" s="78" t="s">
        <v>471</v>
      </c>
    </row>
    <row r="221" spans="1:2" x14ac:dyDescent="0.25">
      <c r="A221" s="64" t="s">
        <v>536</v>
      </c>
      <c r="B221" s="78" t="s">
        <v>473</v>
      </c>
    </row>
    <row r="222" spans="1:2" x14ac:dyDescent="0.25">
      <c r="A222" s="64" t="s">
        <v>537</v>
      </c>
      <c r="B222" s="78" t="s">
        <v>475</v>
      </c>
    </row>
    <row r="223" spans="1:2" x14ac:dyDescent="0.25">
      <c r="A223" s="64" t="s">
        <v>538</v>
      </c>
      <c r="B223" s="78" t="s">
        <v>477</v>
      </c>
    </row>
    <row r="224" spans="1:2" x14ac:dyDescent="0.25">
      <c r="A224" s="64" t="s">
        <v>539</v>
      </c>
      <c r="B224" s="78" t="s">
        <v>479</v>
      </c>
    </row>
    <row r="225" spans="1:2" x14ac:dyDescent="0.25">
      <c r="A225" s="64" t="s">
        <v>540</v>
      </c>
      <c r="B225" s="78" t="s">
        <v>481</v>
      </c>
    </row>
    <row r="226" spans="1:2" x14ac:dyDescent="0.25">
      <c r="A226" s="64" t="s">
        <v>541</v>
      </c>
      <c r="B226" s="78" t="s">
        <v>542</v>
      </c>
    </row>
    <row r="227" spans="1:2" x14ac:dyDescent="0.25">
      <c r="A227" s="64" t="s">
        <v>543</v>
      </c>
      <c r="B227" s="78" t="s">
        <v>544</v>
      </c>
    </row>
    <row r="228" spans="1:2" x14ac:dyDescent="0.25">
      <c r="A228" s="64" t="s">
        <v>545</v>
      </c>
      <c r="B228" s="78" t="s">
        <v>546</v>
      </c>
    </row>
    <row r="229" spans="1:2" x14ac:dyDescent="0.25">
      <c r="A229" s="64" t="s">
        <v>547</v>
      </c>
      <c r="B229" s="78" t="s">
        <v>548</v>
      </c>
    </row>
    <row r="230" spans="1:2" x14ac:dyDescent="0.25">
      <c r="A230" s="64" t="s">
        <v>549</v>
      </c>
      <c r="B230" s="75" t="s">
        <v>550</v>
      </c>
    </row>
    <row r="231" spans="1:2" x14ac:dyDescent="0.25">
      <c r="A231" s="64" t="s">
        <v>551</v>
      </c>
      <c r="B231" s="75" t="s">
        <v>552</v>
      </c>
    </row>
    <row r="232" spans="1:2" x14ac:dyDescent="0.25">
      <c r="A232" s="64" t="s">
        <v>553</v>
      </c>
      <c r="B232" s="75" t="s">
        <v>554</v>
      </c>
    </row>
    <row r="233" spans="1:2" x14ac:dyDescent="0.25">
      <c r="A233" s="64" t="s">
        <v>555</v>
      </c>
      <c r="B233" s="75" t="s">
        <v>556</v>
      </c>
    </row>
    <row r="234" spans="1:2" x14ac:dyDescent="0.25">
      <c r="A234" s="64" t="s">
        <v>557</v>
      </c>
      <c r="B234" s="75" t="s">
        <v>558</v>
      </c>
    </row>
    <row r="235" spans="1:2" x14ac:dyDescent="0.25">
      <c r="A235" s="64" t="s">
        <v>559</v>
      </c>
      <c r="B235" s="75" t="s">
        <v>528</v>
      </c>
    </row>
    <row r="236" spans="1:2" x14ac:dyDescent="0.25">
      <c r="A236" s="64" t="s">
        <v>560</v>
      </c>
      <c r="B236" s="75" t="s">
        <v>561</v>
      </c>
    </row>
    <row r="237" spans="1:2" x14ac:dyDescent="0.25">
      <c r="A237" s="64" t="s">
        <v>562</v>
      </c>
      <c r="B237" s="75" t="s">
        <v>563</v>
      </c>
    </row>
    <row r="238" spans="1:2" x14ac:dyDescent="0.25">
      <c r="A238" s="64" t="s">
        <v>564</v>
      </c>
      <c r="B238" s="75" t="s">
        <v>565</v>
      </c>
    </row>
    <row r="239" spans="1:2" x14ac:dyDescent="0.25">
      <c r="A239" s="64" t="s">
        <v>566</v>
      </c>
      <c r="B239" s="75" t="s">
        <v>567</v>
      </c>
    </row>
    <row r="240" spans="1:2" x14ac:dyDescent="0.25">
      <c r="A240" s="64" t="s">
        <v>568</v>
      </c>
      <c r="B240" s="75" t="s">
        <v>569</v>
      </c>
    </row>
    <row r="241" spans="1:2" x14ac:dyDescent="0.25">
      <c r="A241" s="64" t="s">
        <v>570</v>
      </c>
      <c r="B241" s="75" t="s">
        <v>571</v>
      </c>
    </row>
    <row r="242" spans="1:2" x14ac:dyDescent="0.25">
      <c r="A242" s="64" t="s">
        <v>572</v>
      </c>
      <c r="B242" s="75" t="s">
        <v>573</v>
      </c>
    </row>
    <row r="243" spans="1:2" x14ac:dyDescent="0.25">
      <c r="A243" s="64" t="s">
        <v>574</v>
      </c>
      <c r="B243" s="75" t="s">
        <v>575</v>
      </c>
    </row>
    <row r="244" spans="1:2" x14ac:dyDescent="0.25">
      <c r="A244" s="64" t="s">
        <v>576</v>
      </c>
      <c r="B244" s="75" t="s">
        <v>577</v>
      </c>
    </row>
    <row r="245" spans="1:2" x14ac:dyDescent="0.25">
      <c r="A245" s="64" t="s">
        <v>578</v>
      </c>
      <c r="B245" s="75" t="s">
        <v>579</v>
      </c>
    </row>
    <row r="246" spans="1:2" x14ac:dyDescent="0.25">
      <c r="A246" s="64" t="s">
        <v>580</v>
      </c>
      <c r="B246" s="75" t="s">
        <v>581</v>
      </c>
    </row>
    <row r="247" spans="1:2" x14ac:dyDescent="0.25">
      <c r="A247" s="64" t="s">
        <v>582</v>
      </c>
      <c r="B247" s="75" t="s">
        <v>583</v>
      </c>
    </row>
    <row r="248" spans="1:2" x14ac:dyDescent="0.25">
      <c r="A248" s="64" t="s">
        <v>584</v>
      </c>
      <c r="B248" s="75" t="s">
        <v>585</v>
      </c>
    </row>
    <row r="249" spans="1:2" x14ac:dyDescent="0.25">
      <c r="A249" s="64" t="s">
        <v>586</v>
      </c>
      <c r="B249" s="75" t="s">
        <v>60</v>
      </c>
    </row>
    <row r="250" spans="1:2" x14ac:dyDescent="0.25">
      <c r="A250" s="64" t="s">
        <v>587</v>
      </c>
      <c r="B250" s="75" t="s">
        <v>588</v>
      </c>
    </row>
    <row r="251" spans="1:2" x14ac:dyDescent="0.25">
      <c r="A251" s="64" t="s">
        <v>589</v>
      </c>
      <c r="B251" s="75" t="s">
        <v>590</v>
      </c>
    </row>
    <row r="252" spans="1:2" ht="45" x14ac:dyDescent="0.25">
      <c r="A252" s="85" t="s">
        <v>591</v>
      </c>
      <c r="B252" s="99" t="s">
        <v>592</v>
      </c>
    </row>
    <row r="253" spans="1:2" x14ac:dyDescent="0.25">
      <c r="A253" s="64" t="s">
        <v>593</v>
      </c>
      <c r="B253" s="75" t="s">
        <v>594</v>
      </c>
    </row>
    <row r="254" spans="1:2" x14ac:dyDescent="0.25">
      <c r="A254" s="64" t="s">
        <v>595</v>
      </c>
      <c r="B254" s="75" t="s">
        <v>596</v>
      </c>
    </row>
    <row r="255" spans="1:2" x14ac:dyDescent="0.25">
      <c r="A255" s="64" t="s">
        <v>597</v>
      </c>
      <c r="B255" s="75" t="s">
        <v>598</v>
      </c>
    </row>
    <row r="256" spans="1:2" x14ac:dyDescent="0.25">
      <c r="A256" s="64" t="s">
        <v>599</v>
      </c>
      <c r="B256" s="75" t="s">
        <v>513</v>
      </c>
    </row>
    <row r="257" spans="1:2" x14ac:dyDescent="0.25">
      <c r="A257" s="64" t="s">
        <v>600</v>
      </c>
      <c r="B257" s="58" t="s">
        <v>601</v>
      </c>
    </row>
    <row r="258" spans="1:2" x14ac:dyDescent="0.25">
      <c r="A258" s="64" t="s">
        <v>602</v>
      </c>
      <c r="B258" s="58" t="s">
        <v>603</v>
      </c>
    </row>
    <row r="259" spans="1:2" x14ac:dyDescent="0.25">
      <c r="A259" s="79" t="s">
        <v>604</v>
      </c>
      <c r="B259" s="89" t="s">
        <v>276</v>
      </c>
    </row>
    <row r="260" spans="1:2" x14ac:dyDescent="0.25">
      <c r="A260" s="90" t="s">
        <v>180</v>
      </c>
      <c r="B260" s="91" t="s">
        <v>181</v>
      </c>
    </row>
    <row r="261" spans="1:2" x14ac:dyDescent="0.25">
      <c r="A261" s="67" t="s">
        <v>605</v>
      </c>
      <c r="B261" s="100" t="s">
        <v>457</v>
      </c>
    </row>
    <row r="262" spans="1:2" x14ac:dyDescent="0.25">
      <c r="A262" s="64" t="s">
        <v>606</v>
      </c>
      <c r="B262" s="75" t="s">
        <v>459</v>
      </c>
    </row>
    <row r="263" spans="1:2" x14ac:dyDescent="0.25">
      <c r="A263" s="64" t="s">
        <v>607</v>
      </c>
      <c r="B263" s="75" t="s">
        <v>461</v>
      </c>
    </row>
    <row r="264" spans="1:2" x14ac:dyDescent="0.25">
      <c r="A264" s="64" t="s">
        <v>608</v>
      </c>
      <c r="B264" s="75" t="s">
        <v>526</v>
      </c>
    </row>
    <row r="265" spans="1:2" x14ac:dyDescent="0.25">
      <c r="A265" s="64" t="s">
        <v>609</v>
      </c>
      <c r="B265" s="75" t="s">
        <v>31</v>
      </c>
    </row>
    <row r="266" spans="1:2" x14ac:dyDescent="0.25">
      <c r="A266" s="64" t="s">
        <v>610</v>
      </c>
      <c r="B266" s="75" t="s">
        <v>466</v>
      </c>
    </row>
    <row r="267" spans="1:2" x14ac:dyDescent="0.25">
      <c r="A267" s="64" t="s">
        <v>611</v>
      </c>
      <c r="B267" s="75" t="s">
        <v>468</v>
      </c>
    </row>
    <row r="268" spans="1:2" x14ac:dyDescent="0.25">
      <c r="A268" s="64" t="s">
        <v>612</v>
      </c>
      <c r="B268" s="75" t="s">
        <v>21</v>
      </c>
    </row>
    <row r="269" spans="1:2" x14ac:dyDescent="0.25">
      <c r="A269" s="64" t="s">
        <v>613</v>
      </c>
      <c r="B269" s="75" t="s">
        <v>471</v>
      </c>
    </row>
    <row r="270" spans="1:2" x14ac:dyDescent="0.25">
      <c r="A270" s="64" t="s">
        <v>614</v>
      </c>
      <c r="B270" s="75" t="s">
        <v>473</v>
      </c>
    </row>
    <row r="271" spans="1:2" x14ac:dyDescent="0.25">
      <c r="A271" s="64" t="s">
        <v>615</v>
      </c>
      <c r="B271" s="75" t="s">
        <v>475</v>
      </c>
    </row>
    <row r="272" spans="1:2" x14ac:dyDescent="0.25">
      <c r="A272" s="64" t="s">
        <v>616</v>
      </c>
      <c r="B272" s="75" t="s">
        <v>477</v>
      </c>
    </row>
    <row r="273" spans="1:2" x14ac:dyDescent="0.25">
      <c r="A273" s="64" t="s">
        <v>617</v>
      </c>
      <c r="B273" s="75" t="s">
        <v>479</v>
      </c>
    </row>
    <row r="274" spans="1:2" x14ac:dyDescent="0.25">
      <c r="A274" s="101" t="s">
        <v>618</v>
      </c>
      <c r="B274" s="102" t="s">
        <v>481</v>
      </c>
    </row>
    <row r="275" spans="1:2" x14ac:dyDescent="0.25">
      <c r="A275" s="64" t="s">
        <v>619</v>
      </c>
      <c r="B275" s="84" t="s">
        <v>289</v>
      </c>
    </row>
    <row r="276" spans="1:2" x14ac:dyDescent="0.25">
      <c r="A276" s="101" t="s">
        <v>620</v>
      </c>
      <c r="B276" s="84" t="s">
        <v>228</v>
      </c>
    </row>
    <row r="277" spans="1:2" x14ac:dyDescent="0.25">
      <c r="A277" s="64" t="s">
        <v>621</v>
      </c>
      <c r="B277" s="84" t="s">
        <v>230</v>
      </c>
    </row>
    <row r="278" spans="1:2" x14ac:dyDescent="0.25">
      <c r="A278" s="101" t="s">
        <v>622</v>
      </c>
      <c r="B278" s="84" t="s">
        <v>623</v>
      </c>
    </row>
    <row r="279" spans="1:2" x14ac:dyDescent="0.25">
      <c r="A279" s="64" t="s">
        <v>624</v>
      </c>
      <c r="B279" s="84" t="s">
        <v>301</v>
      </c>
    </row>
    <row r="280" spans="1:2" x14ac:dyDescent="0.25">
      <c r="A280" s="101" t="s">
        <v>625</v>
      </c>
      <c r="B280" s="75" t="s">
        <v>626</v>
      </c>
    </row>
    <row r="281" spans="1:2" x14ac:dyDescent="0.25">
      <c r="A281" s="64" t="s">
        <v>627</v>
      </c>
      <c r="B281" s="75" t="s">
        <v>628</v>
      </c>
    </row>
    <row r="282" spans="1:2" x14ac:dyDescent="0.25">
      <c r="A282" s="101" t="s">
        <v>629</v>
      </c>
      <c r="B282" s="75" t="s">
        <v>630</v>
      </c>
    </row>
    <row r="283" spans="1:2" x14ac:dyDescent="0.25">
      <c r="A283" s="64" t="s">
        <v>631</v>
      </c>
      <c r="B283" s="75" t="s">
        <v>632</v>
      </c>
    </row>
    <row r="284" spans="1:2" x14ac:dyDescent="0.25">
      <c r="A284" s="101" t="s">
        <v>633</v>
      </c>
      <c r="B284" s="75" t="s">
        <v>634</v>
      </c>
    </row>
    <row r="285" spans="1:2" x14ac:dyDescent="0.25">
      <c r="A285" s="64" t="s">
        <v>635</v>
      </c>
      <c r="B285" s="75" t="s">
        <v>636</v>
      </c>
    </row>
    <row r="286" spans="1:2" x14ac:dyDescent="0.25">
      <c r="A286" s="101" t="s">
        <v>637</v>
      </c>
      <c r="B286" s="84" t="s">
        <v>276</v>
      </c>
    </row>
    <row r="287" spans="1:2" x14ac:dyDescent="0.25">
      <c r="A287" s="103" t="s">
        <v>182</v>
      </c>
      <c r="B287" s="104" t="s">
        <v>638</v>
      </c>
    </row>
    <row r="288" spans="1:2" x14ac:dyDescent="0.25">
      <c r="A288" s="67" t="s">
        <v>639</v>
      </c>
      <c r="B288" s="100" t="s">
        <v>457</v>
      </c>
    </row>
    <row r="289" spans="1:2" x14ac:dyDescent="0.25">
      <c r="A289" s="64" t="s">
        <v>640</v>
      </c>
      <c r="B289" s="75" t="s">
        <v>459</v>
      </c>
    </row>
    <row r="290" spans="1:2" x14ac:dyDescent="0.25">
      <c r="A290" s="64" t="s">
        <v>641</v>
      </c>
      <c r="B290" s="75" t="s">
        <v>461</v>
      </c>
    </row>
    <row r="291" spans="1:2" x14ac:dyDescent="0.25">
      <c r="A291" s="64" t="s">
        <v>642</v>
      </c>
      <c r="B291" s="75" t="s">
        <v>526</v>
      </c>
    </row>
    <row r="292" spans="1:2" x14ac:dyDescent="0.25">
      <c r="A292" s="64" t="s">
        <v>643</v>
      </c>
      <c r="B292" s="75" t="s">
        <v>31</v>
      </c>
    </row>
    <row r="293" spans="1:2" x14ac:dyDescent="0.25">
      <c r="A293" s="64" t="s">
        <v>644</v>
      </c>
      <c r="B293" s="75" t="s">
        <v>466</v>
      </c>
    </row>
    <row r="294" spans="1:2" x14ac:dyDescent="0.25">
      <c r="A294" s="64" t="s">
        <v>645</v>
      </c>
      <c r="B294" s="75" t="s">
        <v>468</v>
      </c>
    </row>
    <row r="295" spans="1:2" x14ac:dyDescent="0.25">
      <c r="A295" s="64" t="s">
        <v>646</v>
      </c>
      <c r="B295" s="75" t="s">
        <v>21</v>
      </c>
    </row>
    <row r="296" spans="1:2" x14ac:dyDescent="0.25">
      <c r="A296" s="64" t="s">
        <v>647</v>
      </c>
      <c r="B296" s="75" t="s">
        <v>471</v>
      </c>
    </row>
    <row r="297" spans="1:2" x14ac:dyDescent="0.25">
      <c r="A297" s="64" t="s">
        <v>648</v>
      </c>
      <c r="B297" s="75" t="s">
        <v>473</v>
      </c>
    </row>
    <row r="298" spans="1:2" x14ac:dyDescent="0.25">
      <c r="A298" s="64" t="s">
        <v>649</v>
      </c>
      <c r="B298" s="75" t="s">
        <v>475</v>
      </c>
    </row>
    <row r="299" spans="1:2" x14ac:dyDescent="0.25">
      <c r="A299" s="64" t="s">
        <v>650</v>
      </c>
      <c r="B299" s="75" t="s">
        <v>477</v>
      </c>
    </row>
    <row r="300" spans="1:2" x14ac:dyDescent="0.25">
      <c r="A300" s="64" t="s">
        <v>651</v>
      </c>
      <c r="B300" s="75" t="s">
        <v>479</v>
      </c>
    </row>
    <row r="301" spans="1:2" x14ac:dyDescent="0.25">
      <c r="A301" s="64" t="s">
        <v>652</v>
      </c>
      <c r="B301" s="75" t="s">
        <v>481</v>
      </c>
    </row>
    <row r="302" spans="1:2" x14ac:dyDescent="0.25">
      <c r="A302" s="64" t="s">
        <v>653</v>
      </c>
      <c r="B302" s="84" t="s">
        <v>287</v>
      </c>
    </row>
    <row r="303" spans="1:2" x14ac:dyDescent="0.25">
      <c r="A303" s="64" t="s">
        <v>654</v>
      </c>
      <c r="B303" s="84" t="s">
        <v>289</v>
      </c>
    </row>
    <row r="304" spans="1:2" x14ac:dyDescent="0.25">
      <c r="A304" s="64" t="s">
        <v>655</v>
      </c>
      <c r="B304" s="84" t="s">
        <v>228</v>
      </c>
    </row>
    <row r="305" spans="1:2" x14ac:dyDescent="0.25">
      <c r="A305" s="64" t="s">
        <v>656</v>
      </c>
      <c r="B305" s="84" t="s">
        <v>230</v>
      </c>
    </row>
    <row r="306" spans="1:2" x14ac:dyDescent="0.25">
      <c r="A306" s="64" t="s">
        <v>657</v>
      </c>
      <c r="B306" s="84" t="s">
        <v>623</v>
      </c>
    </row>
    <row r="307" spans="1:2" x14ac:dyDescent="0.25">
      <c r="A307" s="64" t="s">
        <v>658</v>
      </c>
      <c r="B307" s="84" t="s">
        <v>301</v>
      </c>
    </row>
    <row r="308" spans="1:2" x14ac:dyDescent="0.25">
      <c r="A308" s="64" t="s">
        <v>659</v>
      </c>
      <c r="B308" s="105" t="s">
        <v>626</v>
      </c>
    </row>
    <row r="309" spans="1:2" x14ac:dyDescent="0.25">
      <c r="A309" s="64" t="s">
        <v>660</v>
      </c>
      <c r="B309" s="75" t="s">
        <v>628</v>
      </c>
    </row>
    <row r="310" spans="1:2" x14ac:dyDescent="0.25">
      <c r="A310" s="64" t="s">
        <v>661</v>
      </c>
      <c r="B310" s="75" t="s">
        <v>630</v>
      </c>
    </row>
    <row r="311" spans="1:2" x14ac:dyDescent="0.25">
      <c r="A311" s="64" t="s">
        <v>662</v>
      </c>
      <c r="B311" s="75" t="s">
        <v>632</v>
      </c>
    </row>
    <row r="312" spans="1:2" x14ac:dyDescent="0.25">
      <c r="A312" s="64" t="s">
        <v>663</v>
      </c>
      <c r="B312" s="75" t="s">
        <v>468</v>
      </c>
    </row>
    <row r="313" spans="1:2" x14ac:dyDescent="0.25">
      <c r="A313" s="64" t="s">
        <v>664</v>
      </c>
      <c r="B313" s="75" t="s">
        <v>21</v>
      </c>
    </row>
    <row r="314" spans="1:2" x14ac:dyDescent="0.25">
      <c r="A314" s="64" t="s">
        <v>665</v>
      </c>
      <c r="B314" s="75" t="s">
        <v>471</v>
      </c>
    </row>
    <row r="315" spans="1:2" x14ac:dyDescent="0.25">
      <c r="A315" s="64" t="s">
        <v>666</v>
      </c>
      <c r="B315" s="75" t="s">
        <v>473</v>
      </c>
    </row>
    <row r="316" spans="1:2" x14ac:dyDescent="0.25">
      <c r="A316" s="64" t="s">
        <v>667</v>
      </c>
      <c r="B316" s="75" t="s">
        <v>668</v>
      </c>
    </row>
    <row r="317" spans="1:2" x14ac:dyDescent="0.25">
      <c r="A317" s="64" t="s">
        <v>669</v>
      </c>
      <c r="B317" s="75" t="s">
        <v>670</v>
      </c>
    </row>
    <row r="318" spans="1:2" x14ac:dyDescent="0.25">
      <c r="A318" s="64" t="s">
        <v>671</v>
      </c>
      <c r="B318" s="75" t="s">
        <v>672</v>
      </c>
    </row>
    <row r="319" spans="1:2" x14ac:dyDescent="0.25">
      <c r="A319" s="64" t="s">
        <v>673</v>
      </c>
      <c r="B319" s="75" t="s">
        <v>674</v>
      </c>
    </row>
    <row r="320" spans="1:2" x14ac:dyDescent="0.25">
      <c r="A320" s="64" t="s">
        <v>675</v>
      </c>
      <c r="B320" s="84" t="s">
        <v>232</v>
      </c>
    </row>
    <row r="321" spans="1:2" x14ac:dyDescent="0.25">
      <c r="A321" s="64" t="s">
        <v>676</v>
      </c>
      <c r="B321" s="84" t="s">
        <v>677</v>
      </c>
    </row>
    <row r="322" spans="1:2" s="15" customFormat="1" x14ac:dyDescent="0.25">
      <c r="A322" s="64" t="s">
        <v>678</v>
      </c>
      <c r="B322" s="84" t="s">
        <v>276</v>
      </c>
    </row>
    <row r="323" spans="1:2" x14ac:dyDescent="0.25">
      <c r="A323" s="81" t="s">
        <v>184</v>
      </c>
      <c r="B323" s="94" t="s">
        <v>185</v>
      </c>
    </row>
    <row r="324" spans="1:2" x14ac:dyDescent="0.25">
      <c r="A324" s="62" t="s">
        <v>679</v>
      </c>
      <c r="B324" s="83" t="s">
        <v>457</v>
      </c>
    </row>
    <row r="325" spans="1:2" x14ac:dyDescent="0.25">
      <c r="A325" s="64" t="s">
        <v>680</v>
      </c>
      <c r="B325" s="76" t="s">
        <v>280</v>
      </c>
    </row>
    <row r="326" spans="1:2" x14ac:dyDescent="0.25">
      <c r="A326" s="64" t="s">
        <v>681</v>
      </c>
      <c r="B326" s="84" t="s">
        <v>228</v>
      </c>
    </row>
    <row r="327" spans="1:2" x14ac:dyDescent="0.25">
      <c r="A327" s="64" t="s">
        <v>682</v>
      </c>
      <c r="B327" s="84" t="s">
        <v>230</v>
      </c>
    </row>
    <row r="328" spans="1:2" x14ac:dyDescent="0.25">
      <c r="A328" s="64" t="s">
        <v>683</v>
      </c>
      <c r="B328" s="84" t="s">
        <v>232</v>
      </c>
    </row>
    <row r="329" spans="1:2" x14ac:dyDescent="0.25">
      <c r="A329" s="64" t="s">
        <v>684</v>
      </c>
      <c r="B329" s="84" t="s">
        <v>285</v>
      </c>
    </row>
    <row r="330" spans="1:2" x14ac:dyDescent="0.25">
      <c r="A330" s="64" t="s">
        <v>685</v>
      </c>
      <c r="B330" s="84" t="s">
        <v>287</v>
      </c>
    </row>
    <row r="331" spans="1:2" x14ac:dyDescent="0.25">
      <c r="A331" s="64" t="s">
        <v>686</v>
      </c>
      <c r="B331" s="84" t="s">
        <v>289</v>
      </c>
    </row>
    <row r="332" spans="1:2" x14ac:dyDescent="0.25">
      <c r="A332" s="64" t="s">
        <v>687</v>
      </c>
      <c r="B332" s="84" t="s">
        <v>295</v>
      </c>
    </row>
    <row r="333" spans="1:2" x14ac:dyDescent="0.25">
      <c r="A333" s="64" t="s">
        <v>688</v>
      </c>
      <c r="B333" s="84" t="s">
        <v>463</v>
      </c>
    </row>
    <row r="334" spans="1:2" x14ac:dyDescent="0.25">
      <c r="A334" s="64" t="s">
        <v>689</v>
      </c>
      <c r="B334" s="84" t="s">
        <v>299</v>
      </c>
    </row>
    <row r="335" spans="1:2" x14ac:dyDescent="0.25">
      <c r="A335" s="64" t="s">
        <v>690</v>
      </c>
      <c r="B335" s="84" t="s">
        <v>301</v>
      </c>
    </row>
    <row r="336" spans="1:2" x14ac:dyDescent="0.25">
      <c r="A336" s="64" t="s">
        <v>691</v>
      </c>
      <c r="B336" s="84" t="s">
        <v>692</v>
      </c>
    </row>
    <row r="337" spans="1:2" x14ac:dyDescent="0.25">
      <c r="A337" s="64" t="s">
        <v>693</v>
      </c>
      <c r="B337" s="84" t="s">
        <v>254</v>
      </c>
    </row>
    <row r="338" spans="1:2" x14ac:dyDescent="0.25">
      <c r="A338" s="64" t="s">
        <v>694</v>
      </c>
      <c r="B338" s="84" t="s">
        <v>307</v>
      </c>
    </row>
    <row r="339" spans="1:2" x14ac:dyDescent="0.25">
      <c r="A339" s="64" t="s">
        <v>695</v>
      </c>
      <c r="B339" s="84" t="s">
        <v>256</v>
      </c>
    </row>
    <row r="340" spans="1:2" x14ac:dyDescent="0.25">
      <c r="A340" s="64" t="s">
        <v>696</v>
      </c>
      <c r="B340" s="84" t="s">
        <v>313</v>
      </c>
    </row>
    <row r="341" spans="1:2" x14ac:dyDescent="0.25">
      <c r="A341" s="64" t="s">
        <v>697</v>
      </c>
      <c r="B341" s="84" t="s">
        <v>326</v>
      </c>
    </row>
    <row r="342" spans="1:2" x14ac:dyDescent="0.25">
      <c r="A342" s="64" t="s">
        <v>698</v>
      </c>
      <c r="B342" s="84" t="s">
        <v>699</v>
      </c>
    </row>
    <row r="343" spans="1:2" x14ac:dyDescent="0.25">
      <c r="A343" s="64" t="s">
        <v>700</v>
      </c>
      <c r="B343" s="84" t="s">
        <v>701</v>
      </c>
    </row>
    <row r="344" spans="1:2" x14ac:dyDescent="0.25">
      <c r="A344" s="64" t="s">
        <v>702</v>
      </c>
      <c r="B344" s="84" t="s">
        <v>328</v>
      </c>
    </row>
    <row r="345" spans="1:2" x14ac:dyDescent="0.25">
      <c r="A345" s="64" t="s">
        <v>703</v>
      </c>
      <c r="B345" s="84" t="s">
        <v>260</v>
      </c>
    </row>
    <row r="346" spans="1:2" x14ac:dyDescent="0.25">
      <c r="A346" s="64" t="s">
        <v>704</v>
      </c>
      <c r="B346" s="75" t="s">
        <v>206</v>
      </c>
    </row>
    <row r="347" spans="1:2" x14ac:dyDescent="0.25">
      <c r="A347" s="64" t="s">
        <v>705</v>
      </c>
      <c r="B347" s="75" t="s">
        <v>208</v>
      </c>
    </row>
    <row r="348" spans="1:2" x14ac:dyDescent="0.25">
      <c r="A348" s="64" t="s">
        <v>706</v>
      </c>
      <c r="B348" s="75" t="s">
        <v>485</v>
      </c>
    </row>
    <row r="349" spans="1:2" x14ac:dyDescent="0.25">
      <c r="A349" s="64" t="s">
        <v>707</v>
      </c>
      <c r="B349" s="75" t="s">
        <v>212</v>
      </c>
    </row>
    <row r="350" spans="1:2" x14ac:dyDescent="0.25">
      <c r="A350" s="64" t="s">
        <v>708</v>
      </c>
      <c r="B350" s="75" t="s">
        <v>214</v>
      </c>
    </row>
    <row r="351" spans="1:2" x14ac:dyDescent="0.25">
      <c r="A351" s="64" t="s">
        <v>709</v>
      </c>
      <c r="B351" s="75" t="s">
        <v>493</v>
      </c>
    </row>
    <row r="352" spans="1:2" x14ac:dyDescent="0.25">
      <c r="A352" s="64" t="s">
        <v>710</v>
      </c>
      <c r="B352" s="75" t="s">
        <v>711</v>
      </c>
    </row>
    <row r="353" spans="1:2" x14ac:dyDescent="0.25">
      <c r="A353" s="64" t="s">
        <v>712</v>
      </c>
      <c r="B353" s="75" t="s">
        <v>218</v>
      </c>
    </row>
    <row r="354" spans="1:2" x14ac:dyDescent="0.25">
      <c r="A354" s="64" t="s">
        <v>713</v>
      </c>
      <c r="B354" s="75" t="s">
        <v>220</v>
      </c>
    </row>
    <row r="355" spans="1:2" x14ac:dyDescent="0.25">
      <c r="A355" s="64" t="s">
        <v>714</v>
      </c>
      <c r="B355" s="75" t="s">
        <v>224</v>
      </c>
    </row>
    <row r="356" spans="1:2" x14ac:dyDescent="0.25">
      <c r="A356" s="64" t="s">
        <v>715</v>
      </c>
      <c r="B356" s="75" t="s">
        <v>596</v>
      </c>
    </row>
    <row r="357" spans="1:2" x14ac:dyDescent="0.25">
      <c r="A357" s="64" t="s">
        <v>716</v>
      </c>
      <c r="B357" s="75" t="s">
        <v>717</v>
      </c>
    </row>
    <row r="358" spans="1:2" x14ac:dyDescent="0.25">
      <c r="A358" s="64" t="s">
        <v>718</v>
      </c>
      <c r="B358" s="84" t="s">
        <v>262</v>
      </c>
    </row>
    <row r="359" spans="1:2" x14ac:dyDescent="0.25">
      <c r="A359" s="64" t="s">
        <v>719</v>
      </c>
      <c r="B359" s="84" t="s">
        <v>270</v>
      </c>
    </row>
    <row r="360" spans="1:2" x14ac:dyDescent="0.25">
      <c r="A360" s="64" t="s">
        <v>720</v>
      </c>
      <c r="B360" s="89" t="s">
        <v>276</v>
      </c>
    </row>
    <row r="361" spans="1:2" x14ac:dyDescent="0.25">
      <c r="A361" s="90" t="s">
        <v>186</v>
      </c>
      <c r="B361" s="91" t="s">
        <v>721</v>
      </c>
    </row>
    <row r="362" spans="1:2" x14ac:dyDescent="0.25">
      <c r="A362" s="62" t="s">
        <v>722</v>
      </c>
      <c r="B362" s="92" t="s">
        <v>457</v>
      </c>
    </row>
    <row r="363" spans="1:2" x14ac:dyDescent="0.25">
      <c r="A363" s="64" t="s">
        <v>723</v>
      </c>
      <c r="B363" s="75" t="s">
        <v>459</v>
      </c>
    </row>
    <row r="364" spans="1:2" x14ac:dyDescent="0.25">
      <c r="A364" s="64" t="s">
        <v>724</v>
      </c>
      <c r="B364" s="75" t="s">
        <v>461</v>
      </c>
    </row>
    <row r="365" spans="1:2" x14ac:dyDescent="0.25">
      <c r="A365" s="64" t="s">
        <v>725</v>
      </c>
      <c r="B365" s="75" t="s">
        <v>526</v>
      </c>
    </row>
    <row r="366" spans="1:2" x14ac:dyDescent="0.25">
      <c r="A366" s="64" t="s">
        <v>726</v>
      </c>
      <c r="B366" s="75" t="s">
        <v>31</v>
      </c>
    </row>
    <row r="367" spans="1:2" x14ac:dyDescent="0.25">
      <c r="A367" s="64" t="s">
        <v>727</v>
      </c>
      <c r="B367" s="75" t="s">
        <v>466</v>
      </c>
    </row>
    <row r="368" spans="1:2" x14ac:dyDescent="0.25">
      <c r="A368" s="64" t="s">
        <v>728</v>
      </c>
      <c r="B368" s="75" t="s">
        <v>628</v>
      </c>
    </row>
    <row r="369" spans="1:5" x14ac:dyDescent="0.25">
      <c r="A369" s="64" t="s">
        <v>729</v>
      </c>
      <c r="B369" s="75" t="s">
        <v>630</v>
      </c>
    </row>
    <row r="370" spans="1:5" x14ac:dyDescent="0.25">
      <c r="A370" s="64" t="s">
        <v>730</v>
      </c>
      <c r="B370" s="75" t="s">
        <v>632</v>
      </c>
    </row>
    <row r="371" spans="1:5" x14ac:dyDescent="0.25">
      <c r="A371" s="101" t="s">
        <v>731</v>
      </c>
      <c r="B371" s="75" t="s">
        <v>468</v>
      </c>
    </row>
    <row r="372" spans="1:5" x14ac:dyDescent="0.25">
      <c r="A372" s="67" t="s">
        <v>732</v>
      </c>
      <c r="B372" s="75" t="s">
        <v>21</v>
      </c>
    </row>
    <row r="373" spans="1:5" x14ac:dyDescent="0.25">
      <c r="A373" s="64" t="s">
        <v>733</v>
      </c>
      <c r="B373" s="75" t="s">
        <v>471</v>
      </c>
    </row>
    <row r="374" spans="1:5" x14ac:dyDescent="0.25">
      <c r="A374" s="64" t="s">
        <v>734</v>
      </c>
      <c r="B374" s="75" t="s">
        <v>473</v>
      </c>
    </row>
    <row r="375" spans="1:5" x14ac:dyDescent="0.25">
      <c r="A375" s="64" t="s">
        <v>735</v>
      </c>
      <c r="B375" s="75" t="s">
        <v>475</v>
      </c>
    </row>
    <row r="376" spans="1:5" x14ac:dyDescent="0.25">
      <c r="A376" s="64" t="s">
        <v>736</v>
      </c>
      <c r="B376" s="75" t="s">
        <v>477</v>
      </c>
    </row>
    <row r="377" spans="1:5" x14ac:dyDescent="0.25">
      <c r="A377" s="64" t="s">
        <v>737</v>
      </c>
      <c r="B377" s="75" t="s">
        <v>479</v>
      </c>
    </row>
    <row r="378" spans="1:5" x14ac:dyDescent="0.25">
      <c r="A378" s="64" t="s">
        <v>738</v>
      </c>
      <c r="B378" s="75" t="s">
        <v>481</v>
      </c>
    </row>
    <row r="379" spans="1:5" x14ac:dyDescent="0.25">
      <c r="A379" s="64" t="s">
        <v>739</v>
      </c>
      <c r="B379" s="75" t="s">
        <v>740</v>
      </c>
    </row>
    <row r="380" spans="1:5" x14ac:dyDescent="0.25">
      <c r="A380" s="64" t="s">
        <v>741</v>
      </c>
      <c r="B380" s="78" t="s">
        <v>742</v>
      </c>
    </row>
    <row r="381" spans="1:5" x14ac:dyDescent="0.25">
      <c r="A381" s="101" t="s">
        <v>743</v>
      </c>
      <c r="B381" s="78" t="s">
        <v>744</v>
      </c>
    </row>
    <row r="382" spans="1:5" x14ac:dyDescent="0.25">
      <c r="A382" s="67" t="s">
        <v>745</v>
      </c>
      <c r="B382" s="78" t="s">
        <v>313</v>
      </c>
    </row>
    <row r="383" spans="1:5" x14ac:dyDescent="0.25">
      <c r="A383" s="64" t="s">
        <v>746</v>
      </c>
      <c r="B383" s="78" t="s">
        <v>747</v>
      </c>
    </row>
    <row r="384" spans="1:5" x14ac:dyDescent="0.25">
      <c r="A384" s="64" t="s">
        <v>748</v>
      </c>
      <c r="B384" s="78" t="s">
        <v>749</v>
      </c>
      <c r="C384" s="51"/>
      <c r="D384" s="51"/>
      <c r="E384" s="51"/>
    </row>
    <row r="385" spans="1:5" x14ac:dyDescent="0.25">
      <c r="A385" s="64" t="s">
        <v>750</v>
      </c>
      <c r="B385" s="78" t="s">
        <v>751</v>
      </c>
      <c r="C385" s="51"/>
      <c r="D385" s="51"/>
      <c r="E385" s="51"/>
    </row>
    <row r="386" spans="1:5" x14ac:dyDescent="0.25">
      <c r="A386" s="64" t="s">
        <v>752</v>
      </c>
      <c r="B386" s="78" t="s">
        <v>753</v>
      </c>
    </row>
    <row r="387" spans="1:5" x14ac:dyDescent="0.25">
      <c r="A387" s="64" t="s">
        <v>754</v>
      </c>
      <c r="B387" s="78" t="s">
        <v>755</v>
      </c>
    </row>
    <row r="388" spans="1:5" x14ac:dyDescent="0.25">
      <c r="A388" s="64" t="s">
        <v>756</v>
      </c>
      <c r="B388" s="78" t="s">
        <v>757</v>
      </c>
    </row>
    <row r="389" spans="1:5" x14ac:dyDescent="0.25">
      <c r="A389" s="64" t="s">
        <v>758</v>
      </c>
      <c r="B389" s="78" t="s">
        <v>759</v>
      </c>
    </row>
    <row r="390" spans="1:5" x14ac:dyDescent="0.25">
      <c r="A390" s="64" t="s">
        <v>760</v>
      </c>
      <c r="B390" s="78" t="s">
        <v>761</v>
      </c>
    </row>
    <row r="391" spans="1:5" ht="45" x14ac:dyDescent="0.25">
      <c r="A391" s="85" t="s">
        <v>762</v>
      </c>
      <c r="B391" s="99" t="s">
        <v>763</v>
      </c>
    </row>
    <row r="392" spans="1:5" x14ac:dyDescent="0.25">
      <c r="A392" s="64" t="s">
        <v>764</v>
      </c>
      <c r="B392" s="78" t="s">
        <v>270</v>
      </c>
    </row>
    <row r="393" spans="1:5" x14ac:dyDescent="0.25">
      <c r="A393" s="64" t="s">
        <v>765</v>
      </c>
      <c r="B393" s="78" t="s">
        <v>766</v>
      </c>
    </row>
    <row r="394" spans="1:5" x14ac:dyDescent="0.25">
      <c r="A394" s="64" t="s">
        <v>767</v>
      </c>
      <c r="B394" s="78" t="s">
        <v>768</v>
      </c>
    </row>
    <row r="395" spans="1:5" x14ac:dyDescent="0.25">
      <c r="A395" s="64" t="s">
        <v>769</v>
      </c>
      <c r="B395" s="78" t="s">
        <v>770</v>
      </c>
    </row>
    <row r="396" spans="1:5" x14ac:dyDescent="0.25">
      <c r="A396" s="64" t="s">
        <v>771</v>
      </c>
      <c r="B396" s="78" t="s">
        <v>772</v>
      </c>
    </row>
    <row r="397" spans="1:5" x14ac:dyDescent="0.25">
      <c r="A397" s="64" t="s">
        <v>773</v>
      </c>
      <c r="B397" s="78" t="s">
        <v>774</v>
      </c>
    </row>
    <row r="398" spans="1:5" ht="30" x14ac:dyDescent="0.25">
      <c r="A398" s="64" t="s">
        <v>775</v>
      </c>
      <c r="B398" s="99" t="s">
        <v>776</v>
      </c>
    </row>
    <row r="399" spans="1:5" x14ac:dyDescent="0.25">
      <c r="A399" s="64" t="s">
        <v>777</v>
      </c>
      <c r="B399" s="106" t="s">
        <v>778</v>
      </c>
    </row>
    <row r="400" spans="1:5" x14ac:dyDescent="0.25">
      <c r="A400" s="64" t="s">
        <v>779</v>
      </c>
      <c r="B400" s="106" t="s">
        <v>780</v>
      </c>
    </row>
    <row r="401" spans="1:2" x14ac:dyDescent="0.25">
      <c r="A401" s="79" t="s">
        <v>781</v>
      </c>
      <c r="B401" s="107" t="s">
        <v>276</v>
      </c>
    </row>
    <row r="402" spans="1:2" x14ac:dyDescent="0.25">
      <c r="A402" s="81" t="s">
        <v>188</v>
      </c>
      <c r="B402" s="94" t="s">
        <v>189</v>
      </c>
    </row>
    <row r="403" spans="1:2" x14ac:dyDescent="0.25">
      <c r="A403" s="108" t="s">
        <v>782</v>
      </c>
      <c r="B403" s="109" t="s">
        <v>783</v>
      </c>
    </row>
    <row r="404" spans="1:2" x14ac:dyDescent="0.25">
      <c r="A404" s="70" t="s">
        <v>784</v>
      </c>
      <c r="B404" s="110" t="s">
        <v>785</v>
      </c>
    </row>
    <row r="405" spans="1:2" x14ac:dyDescent="0.25">
      <c r="A405" s="70" t="s">
        <v>786</v>
      </c>
      <c r="B405" s="110" t="s">
        <v>787</v>
      </c>
    </row>
    <row r="406" spans="1:2" x14ac:dyDescent="0.25">
      <c r="A406" s="70" t="s">
        <v>788</v>
      </c>
      <c r="B406" s="69" t="s">
        <v>232</v>
      </c>
    </row>
    <row r="407" spans="1:2" x14ac:dyDescent="0.25">
      <c r="A407" s="70" t="s">
        <v>789</v>
      </c>
      <c r="B407" s="110" t="s">
        <v>790</v>
      </c>
    </row>
    <row r="408" spans="1:2" x14ac:dyDescent="0.25">
      <c r="A408" s="70" t="s">
        <v>791</v>
      </c>
      <c r="B408" s="110" t="s">
        <v>792</v>
      </c>
    </row>
    <row r="409" spans="1:2" x14ac:dyDescent="0.25">
      <c r="A409" s="70" t="s">
        <v>793</v>
      </c>
      <c r="B409" s="110" t="s">
        <v>459</v>
      </c>
    </row>
    <row r="410" spans="1:2" x14ac:dyDescent="0.25">
      <c r="A410" s="70" t="s">
        <v>794</v>
      </c>
      <c r="B410" s="110" t="s">
        <v>795</v>
      </c>
    </row>
    <row r="411" spans="1:2" x14ac:dyDescent="0.25">
      <c r="A411" s="70" t="s">
        <v>796</v>
      </c>
      <c r="B411" s="110" t="s">
        <v>797</v>
      </c>
    </row>
    <row r="412" spans="1:2" x14ac:dyDescent="0.25">
      <c r="A412" s="70" t="s">
        <v>798</v>
      </c>
      <c r="B412" s="110" t="s">
        <v>33</v>
      </c>
    </row>
    <row r="413" spans="1:2" x14ac:dyDescent="0.25">
      <c r="A413" s="70" t="s">
        <v>799</v>
      </c>
      <c r="B413" s="110" t="s">
        <v>800</v>
      </c>
    </row>
    <row r="414" spans="1:2" x14ac:dyDescent="0.25">
      <c r="A414" s="70" t="s">
        <v>801</v>
      </c>
      <c r="B414" s="110" t="s">
        <v>802</v>
      </c>
    </row>
    <row r="415" spans="1:2" x14ac:dyDescent="0.25">
      <c r="A415" s="70" t="s">
        <v>803</v>
      </c>
      <c r="B415" s="110" t="s">
        <v>152</v>
      </c>
    </row>
    <row r="416" spans="1:2" x14ac:dyDescent="0.25">
      <c r="A416" s="70" t="s">
        <v>804</v>
      </c>
      <c r="B416" s="110" t="s">
        <v>805</v>
      </c>
    </row>
    <row r="417" spans="1:2" x14ac:dyDescent="0.25">
      <c r="A417" s="70" t="s">
        <v>806</v>
      </c>
      <c r="B417" s="110" t="s">
        <v>807</v>
      </c>
    </row>
    <row r="418" spans="1:2" x14ac:dyDescent="0.25">
      <c r="A418" s="70" t="s">
        <v>808</v>
      </c>
      <c r="B418" s="110" t="s">
        <v>809</v>
      </c>
    </row>
    <row r="419" spans="1:2" x14ac:dyDescent="0.25">
      <c r="A419" s="70" t="s">
        <v>810</v>
      </c>
      <c r="B419" s="110" t="s">
        <v>276</v>
      </c>
    </row>
    <row r="420" spans="1:2" x14ac:dyDescent="0.25">
      <c r="A420" s="70" t="s">
        <v>811</v>
      </c>
      <c r="B420" s="110" t="s">
        <v>812</v>
      </c>
    </row>
    <row r="421" spans="1:2" x14ac:dyDescent="0.25">
      <c r="A421" s="70" t="s">
        <v>813</v>
      </c>
      <c r="B421" s="110" t="s">
        <v>814</v>
      </c>
    </row>
    <row r="422" spans="1:2" x14ac:dyDescent="0.25">
      <c r="A422" s="70" t="s">
        <v>815</v>
      </c>
      <c r="B422" s="111" t="s">
        <v>780</v>
      </c>
    </row>
    <row r="423" spans="1:2" x14ac:dyDescent="0.25">
      <c r="A423" s="70" t="s">
        <v>816</v>
      </c>
      <c r="B423" s="112" t="s">
        <v>817</v>
      </c>
    </row>
    <row r="424" spans="1:2" x14ac:dyDescent="0.25">
      <c r="A424" s="95" t="s">
        <v>190</v>
      </c>
      <c r="B424" s="96" t="s">
        <v>191</v>
      </c>
    </row>
    <row r="425" spans="1:2" ht="30" x14ac:dyDescent="0.25">
      <c r="A425" s="108" t="s">
        <v>818</v>
      </c>
      <c r="B425" s="113" t="s">
        <v>819</v>
      </c>
    </row>
    <row r="426" spans="1:2" x14ac:dyDescent="0.25">
      <c r="A426" s="64" t="s">
        <v>820</v>
      </c>
      <c r="B426" s="75" t="s">
        <v>459</v>
      </c>
    </row>
    <row r="427" spans="1:2" x14ac:dyDescent="0.25">
      <c r="A427" s="70" t="s">
        <v>821</v>
      </c>
      <c r="B427" s="75" t="s">
        <v>461</v>
      </c>
    </row>
    <row r="428" spans="1:2" x14ac:dyDescent="0.25">
      <c r="A428" s="64" t="s">
        <v>822</v>
      </c>
      <c r="B428" s="75" t="s">
        <v>526</v>
      </c>
    </row>
    <row r="429" spans="1:2" x14ac:dyDescent="0.25">
      <c r="A429" s="70" t="s">
        <v>823</v>
      </c>
      <c r="B429" s="75" t="s">
        <v>31</v>
      </c>
    </row>
    <row r="430" spans="1:2" x14ac:dyDescent="0.25">
      <c r="A430" s="64" t="s">
        <v>824</v>
      </c>
      <c r="B430" s="75" t="s">
        <v>161</v>
      </c>
    </row>
    <row r="431" spans="1:2" x14ac:dyDescent="0.25">
      <c r="A431" s="70" t="s">
        <v>825</v>
      </c>
      <c r="B431" s="75" t="s">
        <v>33</v>
      </c>
    </row>
    <row r="432" spans="1:2" x14ac:dyDescent="0.25">
      <c r="A432" s="64" t="s">
        <v>826</v>
      </c>
      <c r="B432" s="78" t="s">
        <v>699</v>
      </c>
    </row>
    <row r="433" spans="1:3" x14ac:dyDescent="0.25">
      <c r="A433" s="70" t="s">
        <v>827</v>
      </c>
      <c r="B433" s="78" t="s">
        <v>473</v>
      </c>
    </row>
    <row r="434" spans="1:3" x14ac:dyDescent="0.25">
      <c r="A434" s="64" t="s">
        <v>828</v>
      </c>
      <c r="B434" s="78" t="s">
        <v>481</v>
      </c>
    </row>
    <row r="435" spans="1:3" x14ac:dyDescent="0.25">
      <c r="A435" s="70" t="s">
        <v>829</v>
      </c>
      <c r="B435" s="78" t="s">
        <v>475</v>
      </c>
    </row>
    <row r="436" spans="1:3" x14ac:dyDescent="0.25">
      <c r="A436" s="64" t="s">
        <v>830</v>
      </c>
      <c r="B436" s="78" t="s">
        <v>477</v>
      </c>
    </row>
    <row r="437" spans="1:3" x14ac:dyDescent="0.25">
      <c r="A437" s="70" t="s">
        <v>831</v>
      </c>
      <c r="B437" s="78" t="s">
        <v>479</v>
      </c>
    </row>
    <row r="438" spans="1:3" x14ac:dyDescent="0.25">
      <c r="A438" s="64" t="s">
        <v>832</v>
      </c>
      <c r="B438" s="78" t="s">
        <v>833</v>
      </c>
    </row>
    <row r="439" spans="1:3" x14ac:dyDescent="0.25">
      <c r="A439" s="70" t="s">
        <v>834</v>
      </c>
      <c r="B439" s="78" t="s">
        <v>835</v>
      </c>
    </row>
    <row r="440" spans="1:3" x14ac:dyDescent="0.25">
      <c r="A440" s="64" t="s">
        <v>836</v>
      </c>
      <c r="B440" s="78" t="s">
        <v>837</v>
      </c>
    </row>
    <row r="441" spans="1:3" x14ac:dyDescent="0.25">
      <c r="A441" s="70" t="s">
        <v>838</v>
      </c>
      <c r="B441" s="78" t="s">
        <v>839</v>
      </c>
    </row>
    <row r="442" spans="1:3" x14ac:dyDescent="0.25">
      <c r="A442" s="64" t="s">
        <v>840</v>
      </c>
      <c r="B442" s="78" t="s">
        <v>841</v>
      </c>
    </row>
    <row r="443" spans="1:3" x14ac:dyDescent="0.25">
      <c r="A443" s="70" t="s">
        <v>842</v>
      </c>
      <c r="B443" s="78" t="s">
        <v>780</v>
      </c>
    </row>
    <row r="444" spans="1:3" x14ac:dyDescent="0.25">
      <c r="A444" s="64" t="s">
        <v>843</v>
      </c>
      <c r="B444" s="78" t="s">
        <v>252</v>
      </c>
    </row>
    <row r="445" spans="1:3" x14ac:dyDescent="0.25">
      <c r="A445" s="70" t="s">
        <v>844</v>
      </c>
      <c r="B445" s="76" t="s">
        <v>276</v>
      </c>
    </row>
    <row r="446" spans="1:3" x14ac:dyDescent="0.25">
      <c r="A446" s="64" t="s">
        <v>845</v>
      </c>
      <c r="B446" s="65" t="s">
        <v>846</v>
      </c>
      <c r="C446" s="51"/>
    </row>
    <row r="447" spans="1:3" x14ac:dyDescent="0.25">
      <c r="A447" s="70" t="s">
        <v>847</v>
      </c>
      <c r="B447" s="65" t="s">
        <v>848</v>
      </c>
      <c r="C447" s="51"/>
    </row>
    <row r="448" spans="1:3" x14ac:dyDescent="0.25">
      <c r="A448" s="64" t="s">
        <v>849</v>
      </c>
      <c r="B448" s="114" t="s">
        <v>850</v>
      </c>
      <c r="C448" s="51"/>
    </row>
    <row r="449" spans="1:3" x14ac:dyDescent="0.25">
      <c r="A449" s="70" t="s">
        <v>851</v>
      </c>
      <c r="B449" s="114" t="s">
        <v>852</v>
      </c>
      <c r="C449" s="51"/>
    </row>
    <row r="450" spans="1:3" x14ac:dyDescent="0.25">
      <c r="A450" s="64" t="s">
        <v>853</v>
      </c>
      <c r="B450" s="114" t="s">
        <v>854</v>
      </c>
      <c r="C450" s="51"/>
    </row>
    <row r="451" spans="1:3" x14ac:dyDescent="0.25">
      <c r="A451" s="115" t="s">
        <v>855</v>
      </c>
      <c r="B451" s="116" t="s">
        <v>856</v>
      </c>
      <c r="C451" s="51"/>
    </row>
    <row r="452" spans="1:3" x14ac:dyDescent="0.25">
      <c r="A452" s="95" t="s">
        <v>857</v>
      </c>
      <c r="B452" s="96" t="s">
        <v>858</v>
      </c>
    </row>
    <row r="453" spans="1:3" x14ac:dyDescent="0.25">
      <c r="A453" s="62" t="s">
        <v>859</v>
      </c>
      <c r="B453" s="92" t="s">
        <v>860</v>
      </c>
    </row>
    <row r="454" spans="1:3" x14ac:dyDescent="0.25">
      <c r="A454" s="64" t="s">
        <v>861</v>
      </c>
      <c r="B454" s="75" t="s">
        <v>459</v>
      </c>
    </row>
    <row r="455" spans="1:3" x14ac:dyDescent="0.25">
      <c r="A455" s="64" t="s">
        <v>862</v>
      </c>
      <c r="B455" s="75" t="s">
        <v>461</v>
      </c>
    </row>
    <row r="456" spans="1:3" x14ac:dyDescent="0.25">
      <c r="A456" s="64" t="s">
        <v>863</v>
      </c>
      <c r="B456" s="75" t="s">
        <v>526</v>
      </c>
    </row>
    <row r="457" spans="1:3" x14ac:dyDescent="0.25">
      <c r="A457" s="64" t="s">
        <v>864</v>
      </c>
      <c r="B457" s="75" t="s">
        <v>31</v>
      </c>
    </row>
    <row r="458" spans="1:3" x14ac:dyDescent="0.25">
      <c r="A458" s="64" t="s">
        <v>865</v>
      </c>
      <c r="B458" s="75" t="s">
        <v>466</v>
      </c>
    </row>
    <row r="459" spans="1:3" x14ac:dyDescent="0.25">
      <c r="A459" s="64" t="s">
        <v>866</v>
      </c>
      <c r="B459" s="75" t="s">
        <v>628</v>
      </c>
    </row>
    <row r="460" spans="1:3" x14ac:dyDescent="0.25">
      <c r="A460" s="64" t="s">
        <v>867</v>
      </c>
      <c r="B460" s="75" t="s">
        <v>630</v>
      </c>
    </row>
    <row r="461" spans="1:3" x14ac:dyDescent="0.25">
      <c r="A461" s="64" t="s">
        <v>868</v>
      </c>
      <c r="B461" s="75" t="s">
        <v>632</v>
      </c>
    </row>
    <row r="462" spans="1:3" x14ac:dyDescent="0.25">
      <c r="A462" s="64" t="s">
        <v>869</v>
      </c>
      <c r="B462" s="75" t="s">
        <v>468</v>
      </c>
    </row>
    <row r="463" spans="1:3" x14ac:dyDescent="0.25">
      <c r="A463" s="64" t="s">
        <v>870</v>
      </c>
      <c r="B463" s="75" t="s">
        <v>21</v>
      </c>
    </row>
    <row r="464" spans="1:3" x14ac:dyDescent="0.25">
      <c r="A464" s="64" t="s">
        <v>871</v>
      </c>
      <c r="B464" s="75" t="s">
        <v>471</v>
      </c>
    </row>
    <row r="465" spans="1:2" x14ac:dyDescent="0.25">
      <c r="A465" s="64" t="s">
        <v>872</v>
      </c>
      <c r="B465" s="75" t="s">
        <v>473</v>
      </c>
    </row>
    <row r="466" spans="1:2" x14ac:dyDescent="0.25">
      <c r="A466" s="64" t="s">
        <v>873</v>
      </c>
      <c r="B466" s="75" t="s">
        <v>477</v>
      </c>
    </row>
    <row r="467" spans="1:2" x14ac:dyDescent="0.25">
      <c r="A467" s="64" t="s">
        <v>874</v>
      </c>
      <c r="B467" s="75" t="s">
        <v>479</v>
      </c>
    </row>
    <row r="468" spans="1:2" x14ac:dyDescent="0.25">
      <c r="A468" s="64" t="s">
        <v>875</v>
      </c>
      <c r="B468" s="75" t="s">
        <v>481</v>
      </c>
    </row>
    <row r="469" spans="1:2" x14ac:dyDescent="0.25">
      <c r="A469" s="64" t="s">
        <v>876</v>
      </c>
      <c r="B469" s="75" t="s">
        <v>753</v>
      </c>
    </row>
    <row r="470" spans="1:2" x14ac:dyDescent="0.25">
      <c r="A470" s="64" t="s">
        <v>877</v>
      </c>
      <c r="B470" s="58" t="s">
        <v>755</v>
      </c>
    </row>
    <row r="471" spans="1:2" x14ac:dyDescent="0.25">
      <c r="A471" s="64" t="s">
        <v>878</v>
      </c>
      <c r="B471" s="58" t="s">
        <v>757</v>
      </c>
    </row>
    <row r="472" spans="1:2" x14ac:dyDescent="0.25">
      <c r="A472" s="64" t="s">
        <v>879</v>
      </c>
      <c r="B472" s="58" t="s">
        <v>759</v>
      </c>
    </row>
    <row r="473" spans="1:2" x14ac:dyDescent="0.25">
      <c r="A473" s="64" t="s">
        <v>880</v>
      </c>
      <c r="B473" s="58" t="s">
        <v>761</v>
      </c>
    </row>
    <row r="474" spans="1:2" ht="45" x14ac:dyDescent="0.25">
      <c r="A474" s="85" t="s">
        <v>881</v>
      </c>
      <c r="B474" s="117" t="s">
        <v>882</v>
      </c>
    </row>
    <row r="475" spans="1:2" x14ac:dyDescent="0.25">
      <c r="A475" s="64" t="s">
        <v>883</v>
      </c>
      <c r="B475" s="58" t="s">
        <v>270</v>
      </c>
    </row>
    <row r="476" spans="1:2" x14ac:dyDescent="0.25">
      <c r="A476" s="64" t="s">
        <v>884</v>
      </c>
      <c r="B476" s="58" t="s">
        <v>766</v>
      </c>
    </row>
    <row r="477" spans="1:2" x14ac:dyDescent="0.25">
      <c r="A477" s="64" t="s">
        <v>885</v>
      </c>
      <c r="B477" s="58" t="s">
        <v>768</v>
      </c>
    </row>
    <row r="478" spans="1:2" x14ac:dyDescent="0.25">
      <c r="A478" s="64" t="s">
        <v>886</v>
      </c>
      <c r="B478" s="58" t="s">
        <v>770</v>
      </c>
    </row>
    <row r="479" spans="1:2" x14ac:dyDescent="0.25">
      <c r="A479" s="64" t="s">
        <v>887</v>
      </c>
      <c r="B479" s="58" t="s">
        <v>772</v>
      </c>
    </row>
    <row r="480" spans="1:2" x14ac:dyDescent="0.25">
      <c r="A480" s="64" t="s">
        <v>888</v>
      </c>
      <c r="B480" s="58" t="s">
        <v>889</v>
      </c>
    </row>
    <row r="481" spans="1:2" x14ac:dyDescent="0.25">
      <c r="A481" s="64" t="s">
        <v>890</v>
      </c>
      <c r="B481" s="58" t="s">
        <v>774</v>
      </c>
    </row>
    <row r="482" spans="1:2" ht="30" x14ac:dyDescent="0.25">
      <c r="A482" s="70" t="s">
        <v>891</v>
      </c>
      <c r="B482" s="118" t="s">
        <v>776</v>
      </c>
    </row>
    <row r="483" spans="1:2" x14ac:dyDescent="0.25">
      <c r="A483" s="64" t="s">
        <v>892</v>
      </c>
      <c r="B483" s="75" t="s">
        <v>778</v>
      </c>
    </row>
    <row r="484" spans="1:2" x14ac:dyDescent="0.25">
      <c r="A484" s="115" t="s">
        <v>893</v>
      </c>
      <c r="B484" s="89" t="s">
        <v>276</v>
      </c>
    </row>
    <row r="485" spans="1:2" x14ac:dyDescent="0.25">
      <c r="A485" s="95" t="s">
        <v>194</v>
      </c>
      <c r="B485" s="96" t="s">
        <v>894</v>
      </c>
    </row>
    <row r="486" spans="1:2" ht="30" x14ac:dyDescent="0.25">
      <c r="A486" s="108" t="s">
        <v>895</v>
      </c>
      <c r="B486" s="119" t="s">
        <v>896</v>
      </c>
    </row>
    <row r="487" spans="1:2" x14ac:dyDescent="0.25">
      <c r="A487" s="64" t="s">
        <v>897</v>
      </c>
      <c r="B487" s="75" t="s">
        <v>898</v>
      </c>
    </row>
    <row r="488" spans="1:2" x14ac:dyDescent="0.25">
      <c r="A488" s="70" t="s">
        <v>899</v>
      </c>
      <c r="B488" s="75" t="s">
        <v>900</v>
      </c>
    </row>
    <row r="489" spans="1:2" x14ac:dyDescent="0.25">
      <c r="A489" s="64" t="s">
        <v>901</v>
      </c>
      <c r="B489" s="75" t="s">
        <v>902</v>
      </c>
    </row>
    <row r="490" spans="1:2" x14ac:dyDescent="0.25">
      <c r="A490" s="70" t="s">
        <v>903</v>
      </c>
      <c r="B490" s="75" t="s">
        <v>904</v>
      </c>
    </row>
    <row r="491" spans="1:2" x14ac:dyDescent="0.25">
      <c r="A491" s="64" t="s">
        <v>905</v>
      </c>
      <c r="B491" s="75" t="s">
        <v>906</v>
      </c>
    </row>
    <row r="492" spans="1:2" ht="30" x14ac:dyDescent="0.25">
      <c r="A492" s="70" t="s">
        <v>907</v>
      </c>
      <c r="B492" s="99" t="s">
        <v>908</v>
      </c>
    </row>
    <row r="493" spans="1:2" ht="30" x14ac:dyDescent="0.25">
      <c r="A493" s="64" t="s">
        <v>909</v>
      </c>
      <c r="B493" s="99" t="s">
        <v>910</v>
      </c>
    </row>
    <row r="494" spans="1:2" ht="30" x14ac:dyDescent="0.25">
      <c r="A494" s="70" t="s">
        <v>911</v>
      </c>
      <c r="B494" s="99" t="s">
        <v>912</v>
      </c>
    </row>
    <row r="495" spans="1:2" x14ac:dyDescent="0.25">
      <c r="A495" s="79" t="s">
        <v>913</v>
      </c>
      <c r="B495" s="93" t="s">
        <v>914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zoomScaleNormal="100" workbookViewId="0">
      <selection activeCell="M22" sqref="M22"/>
    </sheetView>
  </sheetViews>
  <sheetFormatPr defaultColWidth="8.7109375" defaultRowHeight="15" x14ac:dyDescent="0.2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 x14ac:dyDescent="0.25">
      <c r="A1" s="120" t="s">
        <v>915</v>
      </c>
      <c r="B1" s="121" t="s">
        <v>1</v>
      </c>
      <c r="C1" s="121" t="s">
        <v>916</v>
      </c>
      <c r="D1" s="121" t="s">
        <v>917</v>
      </c>
      <c r="E1" s="121" t="s">
        <v>918</v>
      </c>
      <c r="F1" s="122" t="s">
        <v>919</v>
      </c>
    </row>
    <row r="2" spans="1:6" ht="30" x14ac:dyDescent="0.25">
      <c r="A2" s="123">
        <v>1</v>
      </c>
      <c r="B2" s="124" t="s">
        <v>920</v>
      </c>
      <c r="C2" s="125"/>
      <c r="D2" s="125"/>
      <c r="E2" s="125"/>
      <c r="F2" s="126"/>
    </row>
    <row r="3" spans="1:6" x14ac:dyDescent="0.25">
      <c r="A3" s="127"/>
      <c r="B3" s="128" t="s">
        <v>25</v>
      </c>
      <c r="C3" s="129"/>
      <c r="D3" s="129"/>
      <c r="E3" s="129"/>
      <c r="F3" s="130"/>
    </row>
    <row r="4" spans="1:6" x14ac:dyDescent="0.25">
      <c r="A4" s="123"/>
      <c r="B4" s="124" t="s">
        <v>24</v>
      </c>
      <c r="C4" s="125"/>
      <c r="D4" s="125"/>
      <c r="E4" s="125"/>
      <c r="F4" s="126"/>
    </row>
    <row r="5" spans="1:6" x14ac:dyDescent="0.25">
      <c r="A5" s="127"/>
      <c r="B5" s="128" t="s">
        <v>921</v>
      </c>
      <c r="C5" s="129"/>
      <c r="D5" s="129"/>
      <c r="E5" s="129"/>
      <c r="F5" s="130"/>
    </row>
    <row r="6" spans="1:6" x14ac:dyDescent="0.25">
      <c r="A6" s="127"/>
      <c r="B6" s="128" t="s">
        <v>26</v>
      </c>
      <c r="C6" s="129"/>
      <c r="D6" s="129"/>
      <c r="E6" s="129"/>
      <c r="F6" s="130"/>
    </row>
    <row r="7" spans="1:6" ht="30" x14ac:dyDescent="0.25">
      <c r="A7" s="127"/>
      <c r="B7" s="128" t="s">
        <v>922</v>
      </c>
      <c r="C7" s="129"/>
      <c r="D7" s="129">
        <v>10800000</v>
      </c>
      <c r="E7" s="129"/>
      <c r="F7" s="130" t="s">
        <v>923</v>
      </c>
    </row>
    <row r="8" spans="1:6" x14ac:dyDescent="0.25">
      <c r="A8" s="127"/>
      <c r="B8" s="128" t="s">
        <v>27</v>
      </c>
      <c r="C8" s="129">
        <v>2500000</v>
      </c>
      <c r="D8" s="129"/>
      <c r="E8" s="129"/>
      <c r="F8" s="130" t="s">
        <v>924</v>
      </c>
    </row>
    <row r="9" spans="1:6" x14ac:dyDescent="0.25">
      <c r="A9" s="127"/>
      <c r="B9" s="128" t="s">
        <v>925</v>
      </c>
      <c r="C9" s="129">
        <v>3000000</v>
      </c>
      <c r="D9" s="129"/>
      <c r="E9" s="129"/>
      <c r="F9" s="130"/>
    </row>
    <row r="10" spans="1:6" ht="45" x14ac:dyDescent="0.25">
      <c r="A10" s="127"/>
      <c r="B10" s="128" t="s">
        <v>926</v>
      </c>
      <c r="C10" s="129">
        <v>1000000</v>
      </c>
      <c r="D10" s="129"/>
      <c r="E10" s="129" t="s">
        <v>927</v>
      </c>
      <c r="F10" s="130" t="s">
        <v>928</v>
      </c>
    </row>
    <row r="11" spans="1:6" x14ac:dyDescent="0.25">
      <c r="A11" s="127"/>
      <c r="B11" s="128" t="s">
        <v>929</v>
      </c>
      <c r="C11" s="129">
        <v>1161600</v>
      </c>
      <c r="D11" s="129"/>
      <c r="E11" s="129"/>
      <c r="F11" s="130" t="s">
        <v>930</v>
      </c>
    </row>
    <row r="12" spans="1:6" x14ac:dyDescent="0.25">
      <c r="A12" s="127"/>
      <c r="B12" s="128" t="s">
        <v>931</v>
      </c>
      <c r="C12" s="129">
        <v>3300000</v>
      </c>
      <c r="D12" s="129"/>
      <c r="E12" s="129"/>
      <c r="F12" s="130"/>
    </row>
    <row r="13" spans="1:6" x14ac:dyDescent="0.25">
      <c r="A13" s="127"/>
      <c r="B13" s="128" t="s">
        <v>932</v>
      </c>
      <c r="C13" s="129">
        <v>2600000</v>
      </c>
      <c r="D13" s="129"/>
      <c r="E13" s="129"/>
      <c r="F13" s="130"/>
    </row>
    <row r="14" spans="1:6" x14ac:dyDescent="0.25">
      <c r="A14" s="127"/>
      <c r="B14" s="128" t="s">
        <v>933</v>
      </c>
      <c r="C14" s="129">
        <v>2600000</v>
      </c>
      <c r="D14" s="129"/>
      <c r="E14" s="129"/>
      <c r="F14" s="130"/>
    </row>
    <row r="15" spans="1:6" x14ac:dyDescent="0.25">
      <c r="A15" s="127"/>
      <c r="B15" s="128" t="s">
        <v>934</v>
      </c>
      <c r="C15" s="129">
        <v>900000</v>
      </c>
      <c r="D15" s="129"/>
      <c r="E15" s="129"/>
      <c r="F15" s="130"/>
    </row>
    <row r="16" spans="1:6" x14ac:dyDescent="0.25">
      <c r="A16" s="127"/>
      <c r="B16" s="128" t="s">
        <v>935</v>
      </c>
      <c r="C16" s="129">
        <v>1400000</v>
      </c>
      <c r="D16" s="129"/>
      <c r="E16" s="129"/>
      <c r="F16" s="130" t="s">
        <v>936</v>
      </c>
    </row>
    <row r="17" spans="1:6" x14ac:dyDescent="0.25">
      <c r="A17" s="127"/>
      <c r="B17" s="128" t="s">
        <v>937</v>
      </c>
      <c r="C17" s="129">
        <v>500000</v>
      </c>
      <c r="D17" s="129"/>
      <c r="E17" s="129"/>
      <c r="F17" s="130" t="s">
        <v>938</v>
      </c>
    </row>
    <row r="18" spans="1:6" x14ac:dyDescent="0.25">
      <c r="A18" s="127"/>
      <c r="B18" s="128" t="s">
        <v>21</v>
      </c>
      <c r="C18" s="129">
        <v>50000</v>
      </c>
      <c r="D18" s="129"/>
      <c r="E18" s="129"/>
      <c r="F18" s="130" t="s">
        <v>939</v>
      </c>
    </row>
    <row r="19" spans="1:6" ht="30" x14ac:dyDescent="0.25">
      <c r="A19" s="127" t="s">
        <v>940</v>
      </c>
      <c r="B19" s="128" t="s">
        <v>941</v>
      </c>
      <c r="C19" s="129"/>
      <c r="D19" s="129">
        <v>15000000</v>
      </c>
      <c r="E19" s="129" t="s">
        <v>942</v>
      </c>
      <c r="F19" s="130" t="s">
        <v>88</v>
      </c>
    </row>
    <row r="20" spans="1:6" x14ac:dyDescent="0.25">
      <c r="A20" s="127"/>
      <c r="B20" s="128" t="s">
        <v>28</v>
      </c>
      <c r="C20" s="129">
        <v>2300000</v>
      </c>
      <c r="D20" s="129"/>
      <c r="E20" s="129"/>
      <c r="F20" s="130" t="s">
        <v>943</v>
      </c>
    </row>
    <row r="21" spans="1:6" ht="75" x14ac:dyDescent="0.25">
      <c r="A21" s="127"/>
      <c r="B21" s="128" t="s">
        <v>64</v>
      </c>
      <c r="C21" s="129"/>
      <c r="D21" s="129"/>
      <c r="E21" s="131"/>
      <c r="F21" s="132" t="s">
        <v>944</v>
      </c>
    </row>
    <row r="22" spans="1:6" ht="45" x14ac:dyDescent="0.25">
      <c r="A22" s="127"/>
      <c r="B22" s="128" t="s">
        <v>945</v>
      </c>
      <c r="C22" s="129">
        <v>4000000</v>
      </c>
      <c r="D22" s="129"/>
      <c r="E22" s="129" t="s">
        <v>946</v>
      </c>
      <c r="F22" s="130" t="s">
        <v>947</v>
      </c>
    </row>
    <row r="23" spans="1:6" x14ac:dyDescent="0.25">
      <c r="A23" s="127"/>
      <c r="B23" s="128" t="s">
        <v>21</v>
      </c>
      <c r="C23" s="129">
        <v>50000</v>
      </c>
      <c r="D23" s="129"/>
      <c r="E23" s="129"/>
      <c r="F23" s="130"/>
    </row>
    <row r="24" spans="1:6" x14ac:dyDescent="0.25">
      <c r="A24" s="127" t="s">
        <v>948</v>
      </c>
      <c r="B24" s="128" t="s">
        <v>949</v>
      </c>
      <c r="C24" s="129"/>
      <c r="D24" s="133">
        <v>12100000</v>
      </c>
      <c r="E24" s="133"/>
      <c r="F24" s="130"/>
    </row>
    <row r="25" spans="1:6" x14ac:dyDescent="0.25">
      <c r="A25" s="127"/>
      <c r="B25" s="128" t="s">
        <v>699</v>
      </c>
      <c r="C25" s="129"/>
      <c r="D25" s="133">
        <v>3399809.6</v>
      </c>
      <c r="E25" s="133"/>
      <c r="F25" s="130"/>
    </row>
    <row r="26" spans="1:6" x14ac:dyDescent="0.25">
      <c r="A26" s="127"/>
      <c r="B26" s="128" t="s">
        <v>950</v>
      </c>
      <c r="C26" s="133">
        <v>1699904.8</v>
      </c>
      <c r="D26" s="133"/>
      <c r="E26" s="133"/>
      <c r="F26" s="130"/>
    </row>
    <row r="27" spans="1:6" x14ac:dyDescent="0.25">
      <c r="A27" s="127"/>
      <c r="B27" s="128" t="s">
        <v>28</v>
      </c>
      <c r="C27" s="133">
        <v>326700</v>
      </c>
      <c r="D27" s="133"/>
      <c r="E27" s="133"/>
      <c r="F27" s="130"/>
    </row>
    <row r="28" spans="1:6" x14ac:dyDescent="0.25">
      <c r="A28" s="127"/>
      <c r="B28" s="128" t="s">
        <v>951</v>
      </c>
      <c r="C28" s="129">
        <v>160000</v>
      </c>
      <c r="D28" s="129"/>
      <c r="E28" s="129"/>
      <c r="F28" s="130"/>
    </row>
    <row r="29" spans="1:6" x14ac:dyDescent="0.25">
      <c r="A29" s="127"/>
      <c r="B29" s="128" t="s">
        <v>952</v>
      </c>
      <c r="C29" s="133">
        <v>3681612</v>
      </c>
      <c r="D29" s="129"/>
      <c r="E29" s="129"/>
      <c r="F29" s="130"/>
    </row>
    <row r="30" spans="1:6" x14ac:dyDescent="0.25">
      <c r="A30" s="127"/>
      <c r="B30" s="128" t="s">
        <v>953</v>
      </c>
      <c r="C30" s="133"/>
      <c r="D30" s="133">
        <v>8264000</v>
      </c>
      <c r="E30" s="133"/>
      <c r="F30" s="130"/>
    </row>
    <row r="31" spans="1:6" x14ac:dyDescent="0.25">
      <c r="A31" s="127"/>
      <c r="B31" s="128" t="s">
        <v>954</v>
      </c>
      <c r="C31" s="133">
        <v>699960.8</v>
      </c>
      <c r="D31" s="129"/>
      <c r="E31" s="129"/>
      <c r="F31" s="130"/>
    </row>
    <row r="32" spans="1:6" x14ac:dyDescent="0.25">
      <c r="A32" s="127"/>
      <c r="B32" s="128" t="s">
        <v>125</v>
      </c>
      <c r="C32" s="133">
        <v>2633852.5</v>
      </c>
      <c r="D32" s="129"/>
      <c r="E32" s="129"/>
      <c r="F32" s="130"/>
    </row>
    <row r="33" spans="1:6" x14ac:dyDescent="0.25">
      <c r="A33" s="127"/>
      <c r="B33" s="128" t="s">
        <v>955</v>
      </c>
      <c r="C33" s="134">
        <f>731364+70698</f>
        <v>802062</v>
      </c>
      <c r="D33" s="129"/>
      <c r="E33" s="129"/>
      <c r="F33" s="130"/>
    </row>
    <row r="34" spans="1:6" x14ac:dyDescent="0.25">
      <c r="A34" s="127"/>
      <c r="B34" s="128" t="s">
        <v>956</v>
      </c>
      <c r="C34" s="129">
        <f>330560+336344</f>
        <v>666904</v>
      </c>
      <c r="D34" s="129"/>
      <c r="E34" s="129"/>
      <c r="F34" s="130"/>
    </row>
    <row r="35" spans="1:6" x14ac:dyDescent="0.25">
      <c r="A35" s="127"/>
      <c r="B35" s="128" t="s">
        <v>21</v>
      </c>
      <c r="C35" s="129">
        <v>50000</v>
      </c>
      <c r="D35" s="129"/>
      <c r="E35" s="129"/>
      <c r="F35" s="130"/>
    </row>
    <row r="36" spans="1:6" ht="30" x14ac:dyDescent="0.25">
      <c r="A36" s="127" t="s">
        <v>957</v>
      </c>
      <c r="B36" s="128" t="s">
        <v>958</v>
      </c>
      <c r="C36" s="129">
        <v>3500000</v>
      </c>
      <c r="D36" s="129"/>
      <c r="E36" s="129"/>
      <c r="F36" s="130" t="s">
        <v>959</v>
      </c>
    </row>
    <row r="37" spans="1:6" x14ac:dyDescent="0.25">
      <c r="A37" s="127"/>
      <c r="B37" s="128" t="s">
        <v>21</v>
      </c>
      <c r="C37" s="129">
        <v>50000</v>
      </c>
      <c r="D37" s="129"/>
      <c r="E37" s="129"/>
      <c r="F37" s="130"/>
    </row>
    <row r="38" spans="1:6" x14ac:dyDescent="0.25">
      <c r="A38" s="127" t="s">
        <v>960</v>
      </c>
      <c r="B38" s="128" t="s">
        <v>18</v>
      </c>
      <c r="C38" s="129"/>
      <c r="D38" s="129"/>
      <c r="E38" s="129"/>
      <c r="F38" s="130" t="s">
        <v>961</v>
      </c>
    </row>
    <row r="39" spans="1:6" x14ac:dyDescent="0.25">
      <c r="A39" s="123"/>
      <c r="B39" s="124" t="s">
        <v>19</v>
      </c>
      <c r="C39" s="125"/>
      <c r="D39" s="125"/>
      <c r="E39" s="125"/>
      <c r="F39" s="126"/>
    </row>
    <row r="40" spans="1:6" x14ac:dyDescent="0.25">
      <c r="A40" s="123"/>
      <c r="B40" s="124" t="s">
        <v>962</v>
      </c>
      <c r="C40" s="125"/>
      <c r="D40" s="125"/>
      <c r="E40" s="125"/>
      <c r="F40" s="126"/>
    </row>
    <row r="41" spans="1:6" x14ac:dyDescent="0.25">
      <c r="A41" s="127"/>
      <c r="B41" s="128" t="s">
        <v>20</v>
      </c>
      <c r="C41" s="129"/>
      <c r="D41" s="129"/>
      <c r="E41" s="129"/>
      <c r="F41" s="130"/>
    </row>
    <row r="42" spans="1:6" x14ac:dyDescent="0.25">
      <c r="A42" s="127"/>
      <c r="B42" s="128" t="s">
        <v>9</v>
      </c>
      <c r="C42" s="129">
        <v>500000</v>
      </c>
      <c r="D42" s="129"/>
      <c r="E42" s="129"/>
      <c r="F42" s="130"/>
    </row>
    <row r="43" spans="1:6" x14ac:dyDescent="0.25">
      <c r="A43" s="127"/>
      <c r="B43" s="128" t="s">
        <v>17</v>
      </c>
      <c r="C43" s="129">
        <v>400000</v>
      </c>
      <c r="D43" s="129"/>
      <c r="E43" s="129"/>
      <c r="F43" s="130"/>
    </row>
    <row r="44" spans="1:6" x14ac:dyDescent="0.25">
      <c r="A44" s="127"/>
      <c r="B44" s="128" t="s">
        <v>963</v>
      </c>
      <c r="C44" s="129">
        <v>90000</v>
      </c>
      <c r="D44" s="129"/>
      <c r="E44" s="129"/>
      <c r="F44" s="130"/>
    </row>
    <row r="45" spans="1:6" x14ac:dyDescent="0.25">
      <c r="A45" s="127"/>
      <c r="B45" s="128" t="s">
        <v>62</v>
      </c>
      <c r="C45" s="129">
        <v>2000000</v>
      </c>
      <c r="D45" s="129"/>
      <c r="E45" s="129"/>
      <c r="F45" s="130"/>
    </row>
    <row r="46" spans="1:6" x14ac:dyDescent="0.25">
      <c r="A46" s="127"/>
      <c r="B46" s="128" t="s">
        <v>21</v>
      </c>
      <c r="C46" s="129">
        <v>250000</v>
      </c>
      <c r="D46" s="129"/>
      <c r="E46" s="129"/>
      <c r="F46" s="130"/>
    </row>
    <row r="47" spans="1:6" x14ac:dyDescent="0.25">
      <c r="A47" s="127"/>
      <c r="B47" s="128" t="s">
        <v>964</v>
      </c>
      <c r="C47" s="129"/>
      <c r="D47" s="129"/>
      <c r="E47" s="129"/>
      <c r="F47" s="130"/>
    </row>
    <row r="48" spans="1:6" x14ac:dyDescent="0.25">
      <c r="A48" s="127" t="s">
        <v>965</v>
      </c>
      <c r="B48" s="128" t="s">
        <v>966</v>
      </c>
      <c r="C48" s="129">
        <v>200000</v>
      </c>
      <c r="D48" s="129"/>
      <c r="E48" s="129"/>
      <c r="F48" s="130"/>
    </row>
    <row r="49" spans="1:6" x14ac:dyDescent="0.25">
      <c r="A49" s="127"/>
      <c r="B49" s="128" t="s">
        <v>21</v>
      </c>
      <c r="C49" s="129">
        <v>50000</v>
      </c>
      <c r="D49" s="129"/>
      <c r="E49" s="129"/>
      <c r="F49" s="130"/>
    </row>
    <row r="50" spans="1:6" x14ac:dyDescent="0.25">
      <c r="A50" s="127"/>
      <c r="B50" s="128" t="s">
        <v>967</v>
      </c>
      <c r="C50" s="129"/>
      <c r="D50" s="129"/>
      <c r="E50" s="129"/>
      <c r="F50" s="130"/>
    </row>
    <row r="51" spans="1:6" ht="45" x14ac:dyDescent="0.25">
      <c r="A51" s="127"/>
      <c r="B51" s="128" t="s">
        <v>968</v>
      </c>
      <c r="C51" s="129"/>
      <c r="D51" s="129"/>
      <c r="E51" s="129"/>
      <c r="F51" s="130"/>
    </row>
    <row r="52" spans="1:6" ht="30" x14ac:dyDescent="0.25">
      <c r="A52" s="127" t="s">
        <v>148</v>
      </c>
      <c r="B52" s="128" t="s">
        <v>153</v>
      </c>
      <c r="C52" s="129">
        <v>1200000</v>
      </c>
      <c r="D52" s="129"/>
      <c r="E52" s="129"/>
      <c r="F52" s="130"/>
    </row>
    <row r="53" spans="1:6" x14ac:dyDescent="0.25">
      <c r="A53" s="127"/>
      <c r="B53" s="128" t="s">
        <v>945</v>
      </c>
      <c r="C53" s="133">
        <v>600000</v>
      </c>
      <c r="D53" s="129"/>
      <c r="E53" s="129"/>
      <c r="F53" s="130"/>
    </row>
    <row r="54" spans="1:6" x14ac:dyDescent="0.25">
      <c r="A54" s="127"/>
      <c r="B54" s="128" t="s">
        <v>21</v>
      </c>
      <c r="C54" s="129">
        <v>50000</v>
      </c>
      <c r="D54" s="129"/>
      <c r="E54" s="129"/>
      <c r="F54" s="130"/>
    </row>
    <row r="55" spans="1:6" x14ac:dyDescent="0.25">
      <c r="A55" s="127"/>
      <c r="B55" s="128" t="s">
        <v>81</v>
      </c>
      <c r="C55" s="133">
        <v>500000</v>
      </c>
      <c r="D55" s="129"/>
      <c r="E55" s="129"/>
      <c r="F55" s="130"/>
    </row>
    <row r="56" spans="1:6" x14ac:dyDescent="0.25">
      <c r="A56" s="127"/>
      <c r="B56" s="128" t="s">
        <v>969</v>
      </c>
      <c r="C56" s="129">
        <v>80000</v>
      </c>
      <c r="D56" s="129"/>
      <c r="E56" s="129"/>
      <c r="F56" s="130"/>
    </row>
    <row r="57" spans="1:6" x14ac:dyDescent="0.25">
      <c r="A57" s="135"/>
      <c r="B57" s="136" t="s">
        <v>970</v>
      </c>
      <c r="C57" s="137">
        <f>SUM(C2:C56)</f>
        <v>45552596.100000001</v>
      </c>
      <c r="D57" s="137">
        <f>SUM(D2:D56)</f>
        <v>49563809.600000001</v>
      </c>
      <c r="E57" s="137"/>
      <c r="F57" s="138">
        <f>SUM(D57,C57)</f>
        <v>95116405.700000003</v>
      </c>
    </row>
    <row r="58" spans="1:6" x14ac:dyDescent="0.25">
      <c r="A58" s="139"/>
    </row>
    <row r="59" spans="1:6" ht="45" x14ac:dyDescent="0.25">
      <c r="A59" s="10" t="s">
        <v>23</v>
      </c>
      <c r="B59" s="140" t="s">
        <v>971</v>
      </c>
      <c r="C59" s="17">
        <v>1</v>
      </c>
      <c r="D59" s="141" t="s">
        <v>972</v>
      </c>
      <c r="E59" s="7" t="s">
        <v>22</v>
      </c>
      <c r="F59" s="142">
        <v>1</v>
      </c>
    </row>
    <row r="60" spans="1:6" x14ac:dyDescent="0.25">
      <c r="A60" s="139"/>
    </row>
    <row r="61" spans="1:6" x14ac:dyDescent="0.25">
      <c r="A61" s="143" t="s">
        <v>58</v>
      </c>
      <c r="B61" s="144">
        <v>1</v>
      </c>
      <c r="C61" s="145" t="s">
        <v>940</v>
      </c>
      <c r="D61" s="143" t="s">
        <v>59</v>
      </c>
      <c r="E61" s="146">
        <v>3630000</v>
      </c>
      <c r="F61" s="146">
        <v>3630000</v>
      </c>
    </row>
    <row r="62" spans="1:6" x14ac:dyDescent="0.25">
      <c r="A62" s="143" t="s">
        <v>30</v>
      </c>
      <c r="B62" s="144">
        <v>1</v>
      </c>
      <c r="C62" s="145" t="s">
        <v>940</v>
      </c>
      <c r="D62" s="143" t="s">
        <v>57</v>
      </c>
      <c r="E62" s="146">
        <v>1210000</v>
      </c>
      <c r="F62" s="146">
        <v>1210000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</vt:lpstr>
      <vt:lpstr>doporučené přístroje</vt:lpstr>
      <vt:lpstr>podklady</vt:lpstr>
      <vt:lpstr>seznam!_FiltrDatabaze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systému Windows</dc:creator>
  <dc:description/>
  <cp:lastModifiedBy>Uživatel systému Windows</cp:lastModifiedBy>
  <cp:revision>4</cp:revision>
  <dcterms:created xsi:type="dcterms:W3CDTF">2021-01-20T06:09:14Z</dcterms:created>
  <dcterms:modified xsi:type="dcterms:W3CDTF">2021-01-28T07:33:02Z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FNOL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