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seznam!$A$1:$I$285</definedName>
  </definedNames>
  <calcPr calcId="125725"/>
</workbook>
</file>

<file path=xl/calcChain.xml><?xml version="1.0" encoding="utf-8"?>
<calcChain xmlns="http://schemas.openxmlformats.org/spreadsheetml/2006/main">
  <c r="E62" i="1"/>
  <c r="D57" i="3" l="1"/>
  <c r="F57" s="1"/>
  <c r="C57"/>
  <c r="C34"/>
  <c r="C33"/>
  <c r="E284" i="1" l="1"/>
  <c r="E283"/>
  <c r="L1" s="1"/>
  <c r="E230"/>
  <c r="E229"/>
  <c r="E105"/>
</calcChain>
</file>

<file path=xl/sharedStrings.xml><?xml version="1.0" encoding="utf-8"?>
<sst xmlns="http://schemas.openxmlformats.org/spreadsheetml/2006/main" count="1847" uniqueCount="1277">
  <si>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</si>
  <si>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</si>
  <si>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</si>
  <si>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</si>
  <si>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</si>
  <si>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</si>
  <si>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</si>
  <si>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</si>
  <si>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</si>
  <si>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</si>
  <si>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</si>
  <si>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</si>
  <si>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</si>
  <si>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</si>
  <si>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</si>
  <si>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</si>
  <si>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</si>
  <si>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</si>
  <si>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</si>
  <si>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</si>
  <si>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</si>
  <si>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</si>
  <si>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</si>
  <si>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</si>
  <si>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</si>
  <si>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</si>
  <si>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</si>
  <si>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</si>
  <si>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</si>
  <si>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</si>
  <si>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</si>
  <si>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</si>
  <si>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</si>
  <si>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</si>
  <si>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</si>
  <si>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</si>
  <si>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</si>
  <si>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</si>
  <si>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</si>
  <si>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</si>
  <si>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</si>
  <si>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</si>
  <si>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</si>
  <si>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</si>
  <si>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</si>
  <si>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</si>
  <si>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</si>
  <si>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</si>
  <si>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</si>
  <si>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</si>
  <si>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</si>
  <si>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</si>
  <si>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</si>
  <si>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</si>
  <si>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</si>
  <si>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</si>
  <si>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</si>
  <si>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</si>
  <si>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</si>
  <si>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</si>
  <si>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</si>
  <si>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</si>
  <si>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</si>
  <si>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</si>
  <si>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</si>
  <si>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</si>
  <si>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</si>
  <si>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</si>
  <si>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</si>
  <si>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</si>
  <si>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</si>
  <si>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</si>
  <si>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</si>
  <si>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</si>
  <si>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</si>
  <si>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</si>
  <si>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</si>
  <si>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</si>
  <si>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</si>
  <si>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</si>
  <si>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</si>
  <si>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</si>
  <si>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</si>
  <si>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</si>
  <si>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</si>
  <si>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</si>
  <si>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</si>
  <si>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</si>
  <si>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</si>
  <si>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</si>
  <si>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</si>
  <si>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</si>
  <si>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</si>
  <si>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</si>
  <si>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</si>
  <si>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</si>
  <si>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</si>
  <si>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</si>
  <si>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</si>
  <si>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</si>
  <si>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</si>
  <si>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</si>
  <si>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</si>
  <si>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</si>
  <si>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</si>
  <si>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</si>
  <si>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</si>
  <si>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</si>
  <si>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</si>
  <si>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</si>
  <si>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</si>
  <si>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</si>
  <si>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</si>
  <si>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</si>
  <si>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</si>
  <si>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</si>
  <si>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</si>
  <si>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</si>
  <si>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</si>
  <si>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</si>
  <si>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</si>
  <si>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</si>
  <si>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</si>
  <si>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</si>
  <si>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</si>
  <si>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</si>
  <si>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</si>
  <si>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</si>
  <si>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</si>
  <si>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</si>
  <si>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</si>
  <si>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</si>
  <si>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</si>
  <si>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</si>
  <si>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</si>
  <si>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</si>
  <si>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</si>
  <si>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</si>
  <si>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</si>
  <si>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</si>
  <si>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</si>
  <si>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</si>
  <si>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</si>
  <si>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</si>
  <si>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</si>
  <si>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</si>
  <si>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</si>
  <si>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</si>
  <si>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</si>
  <si>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</si>
  <si>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</si>
  <si>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</si>
  <si>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</si>
  <si>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</si>
  <si>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</si>
  <si>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</si>
  <si>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</si>
  <si>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</si>
  <si>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</si>
  <si>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</si>
  <si>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</si>
  <si>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</si>
  <si>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</si>
  <si>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</si>
  <si>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</si>
  <si>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</si>
  <si>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</si>
  <si>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</si>
  <si>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</si>
  <si>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</si>
  <si>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</si>
  <si>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</si>
  <si>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</si>
  <si>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</si>
  <si>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</si>
  <si>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</si>
  <si>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</si>
  <si>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</si>
  <si>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</si>
  <si>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</si>
  <si>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</si>
  <si>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</si>
  <si>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</si>
  <si>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</si>
  <si>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</si>
  <si>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</si>
  <si>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</si>
  <si>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</si>
  <si>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</si>
  <si>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</si>
  <si>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</si>
  <si>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</si>
  <si>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</si>
  <si>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</si>
  <si>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</si>
  <si>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</si>
  <si>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</si>
  <si>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</si>
  <si>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</si>
  <si>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</si>
  <si>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</si>
  <si>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</si>
  <si>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</si>
  <si>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</si>
  <si>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</si>
  <si>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</si>
  <si>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</si>
  <si>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</si>
  <si>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</si>
  <si>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</si>
  <si>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</si>
  <si>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</si>
  <si>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</si>
  <si>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</si>
  <si>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</si>
  <si>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</si>
  <si>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</si>
  <si>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</si>
  <si>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</si>
  <si>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</si>
  <si>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</si>
  <si>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</si>
  <si>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</si>
  <si>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</si>
  <si>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</si>
  <si>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</si>
  <si>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</si>
  <si>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</si>
  <si>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</si>
  <si>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</si>
  <si>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</si>
  <si>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</si>
  <si>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</si>
  <si>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</si>
  <si>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</si>
  <si>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</si>
  <si>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</si>
  <si>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</si>
  <si>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</si>
  <si>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</si>
  <si>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</si>
  <si>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</si>
  <si>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</si>
  <si>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</si>
  <si>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</si>
  <si>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</si>
  <si>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</si>
  <si>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</si>
  <si>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</si>
  <si>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</si>
  <si>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</si>
  <si>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</si>
  <si>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</si>
  <si>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</si>
  <si>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</si>
  <si>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</si>
  <si>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</si>
  <si>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</si>
  <si>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</si>
  <si>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</si>
  <si>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</si>
  <si>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</si>
  <si>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</si>
  <si>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</si>
  <si>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</si>
  <si>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</si>
  <si>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</si>
  <si>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</si>
  <si>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</si>
  <si>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</si>
  <si>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</si>
  <si>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</si>
  <si>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</si>
  <si>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</si>
  <si>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</si>
  <si>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</si>
  <si>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</si>
  <si>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</si>
  <si>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</si>
  <si>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</si>
  <si>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</si>
  <si>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</si>
  <si>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</si>
  <si>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</si>
  <si>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</si>
  <si>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</si>
  <si>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</si>
  <si>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</si>
  <si>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</si>
  <si>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</si>
  <si>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</si>
  <si>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</si>
  <si>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</si>
  <si>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</si>
  <si>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</si>
  <si>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</si>
  <si>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</si>
  <si>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</si>
  <si>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</si>
  <si>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</si>
  <si>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</si>
  <si>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</si>
  <si>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</si>
  <si>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</si>
  <si>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</si>
  <si>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</si>
  <si>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</si>
  <si>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</si>
  <si>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</si>
  <si>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</si>
  <si>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</si>
  <si>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</si>
  <si>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</si>
  <si>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</si>
  <si>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</si>
  <si>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</si>
  <si>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</si>
  <si>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</si>
  <si>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</si>
  <si>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</si>
  <si>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</si>
  <si>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</si>
  <si>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</si>
  <si>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</si>
  <si>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</si>
  <si>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</si>
  <si>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</si>
  <si>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</si>
  <si>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</si>
  <si>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</si>
  <si>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</si>
  <si>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</si>
  <si>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</si>
  <si>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</si>
  <si>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</si>
  <si>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</si>
  <si>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</si>
  <si>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</si>
  <si>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</si>
  <si>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</si>
  <si>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</si>
  <si>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</si>
  <si>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</si>
  <si>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</si>
  <si>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</si>
  <si>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</si>
  <si>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</si>
  <si>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</si>
  <si>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</si>
  <si>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</si>
  <si>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</si>
  <si>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</si>
  <si>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</si>
  <si>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</si>
  <si>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</si>
  <si>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</si>
  <si>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</si>
  <si>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</si>
  <si>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</si>
  <si>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</si>
  <si>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</si>
  <si>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</si>
  <si>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</si>
  <si>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</si>
  <si>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</si>
  <si>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</si>
  <si>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</si>
  <si>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</si>
  <si>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</si>
  <si>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</si>
  <si>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</si>
  <si>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</si>
  <si>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</si>
  <si>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</si>
  <si>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</si>
  <si>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</si>
  <si>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</si>
  <si>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</si>
  <si>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</si>
  <si>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</si>
  <si>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</si>
  <si>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</si>
  <si>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</si>
  <si>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</si>
  <si>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</si>
  <si>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</si>
  <si>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</si>
  <si>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</si>
  <si>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</si>
  <si>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</si>
  <si>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</si>
  <si>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</si>
  <si>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</si>
  <si>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</si>
  <si>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</si>
  <si>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</si>
  <si>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</si>
  <si>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</si>
  <si>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</si>
  <si>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</si>
  <si>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</si>
  <si>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</si>
  <si>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</si>
  <si>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</si>
  <si>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</si>
  <si>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</si>
  <si>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</si>
  <si>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</si>
  <si>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</si>
  <si>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</si>
  <si>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</si>
  <si>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</si>
  <si>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</si>
  <si>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</si>
  <si>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</si>
  <si>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KOUPIT</t>
  </si>
  <si>
    <t>AIRVO 2 Nasal High Flow s příslušenstvím</t>
  </si>
  <si>
    <t>Aktivní antidekubitní matrace ProCare  kompresor Pro Care Auto</t>
  </si>
  <si>
    <t>ZÁPŮJČKA</t>
  </si>
  <si>
    <t>DAR</t>
  </si>
  <si>
    <t>Číslo VZ</t>
  </si>
  <si>
    <t>VZ-2019-001250</t>
  </si>
  <si>
    <t>VZ-2019-000766</t>
  </si>
  <si>
    <t>VZ-2019-001278</t>
  </si>
  <si>
    <t>VZ-2020-000833</t>
  </si>
  <si>
    <t>2,2,90</t>
  </si>
  <si>
    <t>VZ-2019-000809</t>
  </si>
  <si>
    <t>VZ-2020-000371</t>
  </si>
  <si>
    <t>VZ-202G-000745</t>
  </si>
  <si>
    <t>VZ-2020-000033</t>
  </si>
  <si>
    <t>VZ-2020-000604</t>
  </si>
  <si>
    <t>VZ-2020-000603</t>
  </si>
  <si>
    <t>VZ-2019·000766</t>
  </si>
  <si>
    <t>VZ-2019-001280</t>
  </si>
  <si>
    <t>VZ-2019-001021</t>
  </si>
  <si>
    <t>VZ-2020-000780</t>
  </si>
  <si>
    <t>VZ-2020-000746</t>
  </si>
  <si>
    <t>VZ-2020-000676</t>
  </si>
  <si>
    <t>VZ-202D-000863</t>
  </si>
  <si>
    <t>VZ-2020-000144</t>
  </si>
  <si>
    <t>VZ-2020-000164</t>
  </si>
  <si>
    <t>VZ-2020-000854</t>
  </si>
  <si>
    <t>VZ-2019-000925</t>
  </si>
  <si>
    <t>VZ-2019-001122</t>
  </si>
  <si>
    <t>VZ-2020-000041</t>
  </si>
  <si>
    <t>VZ-2019-001236</t>
  </si>
  <si>
    <t>VZ-2019-001052</t>
  </si>
  <si>
    <t>VZ-2020-000607</t>
  </si>
  <si>
    <t>VZ-2019-000618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</si>
  <si>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</si>
  <si>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</si>
  <si>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</si>
  <si>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</si>
  <si>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</si>
  <si>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</si>
  <si>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</si>
  <si>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</si>
  <si>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</si>
  <si>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</si>
  <si>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</si>
  <si>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</si>
  <si>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</si>
  <si>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</si>
  <si>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</si>
  <si>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</si>
  <si>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</si>
  <si>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</si>
  <si>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</si>
  <si>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</si>
  <si>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</si>
  <si>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</si>
  <si>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</si>
  <si>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</si>
  <si>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</si>
  <si>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</si>
  <si>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</si>
  <si>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</si>
  <si>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</si>
  <si>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</si>
  <si>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</si>
  <si>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</si>
  <si>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</si>
  <si>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</si>
  <si>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</si>
  <si>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</si>
  <si>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</si>
  <si>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</si>
  <si>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</si>
  <si>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</si>
  <si>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</si>
  <si>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</si>
  <si>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</si>
  <si>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</si>
  <si>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</si>
  <si>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</si>
  <si>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</si>
  <si>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</si>
  <si>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</si>
  <si>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</si>
  <si>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</si>
  <si>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</si>
  <si>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</si>
  <si>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</si>
  <si>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</si>
  <si>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</si>
  <si>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</si>
  <si>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</si>
  <si>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</si>
  <si>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</si>
  <si>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</si>
  <si>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</si>
  <si>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</si>
  <si>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</si>
  <si>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</si>
  <si>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</si>
  <si>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</si>
  <si>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</si>
  <si>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</si>
  <si>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</si>
  <si>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</si>
  <si>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</si>
  <si>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</si>
  <si>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</si>
  <si>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</si>
  <si>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</si>
  <si>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</si>
  <si>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</si>
  <si>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</si>
  <si>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</si>
  <si>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</si>
  <si>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</si>
  <si>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</si>
  <si>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</si>
  <si>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</si>
  <si>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</si>
  <si>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</si>
  <si>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</si>
  <si>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</si>
  <si>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</si>
  <si>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</si>
  <si>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</si>
  <si>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</si>
  <si>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</si>
  <si>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</si>
  <si>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</si>
  <si>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</si>
  <si>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</si>
  <si>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</si>
  <si>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</si>
  <si>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</si>
  <si>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</si>
  <si>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</si>
  <si>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</si>
  <si>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</si>
  <si>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</si>
  <si>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</si>
  <si>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</si>
  <si>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</si>
  <si>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</si>
  <si>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</si>
  <si>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</si>
  <si>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</si>
  <si>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</si>
  <si>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</si>
  <si>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</si>
  <si>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</si>
  <si>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</si>
  <si>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</si>
  <si>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</si>
  <si>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</si>
  <si>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</si>
  <si>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</si>
  <si>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</si>
  <si>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</si>
  <si>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</si>
  <si>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</si>
  <si>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</si>
  <si>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</si>
  <si>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</si>
  <si>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</si>
  <si>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</si>
  <si>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</si>
  <si>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</si>
  <si>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</si>
  <si>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</si>
  <si>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</si>
  <si>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</si>
  <si>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</si>
  <si>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</si>
  <si>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</si>
  <si>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</si>
  <si>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</si>
  <si>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</si>
  <si>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</si>
  <si>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</si>
  <si>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</si>
  <si>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</si>
  <si>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</si>
  <si>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</si>
  <si>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</si>
  <si>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</si>
  <si>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</si>
  <si>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</si>
  <si>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</si>
  <si>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</si>
  <si>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</si>
  <si>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</si>
  <si>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</si>
  <si>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</si>
  <si>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</si>
  <si>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</si>
  <si>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</si>
  <si>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</si>
  <si>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</si>
  <si>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</si>
  <si>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</si>
  <si>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</si>
  <si>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</si>
  <si>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</si>
  <si>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</si>
  <si>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</si>
  <si>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</si>
  <si>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</si>
  <si>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</si>
  <si>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</si>
  <si>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</si>
  <si>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</si>
  <si>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</si>
  <si>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</si>
  <si>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</si>
  <si>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</si>
  <si>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</si>
  <si>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</si>
  <si>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</si>
  <si>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</si>
  <si>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</si>
  <si>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</si>
  <si>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</si>
  <si>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</si>
  <si>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</si>
  <si>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</si>
  <si>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</si>
  <si>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</si>
  <si>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</si>
  <si>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</si>
  <si>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</si>
  <si>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</si>
  <si>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</si>
  <si>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</si>
  <si>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</si>
  <si>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</si>
  <si>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</si>
  <si>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</si>
  <si>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</si>
  <si>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</si>
  <si>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</si>
  <si>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</si>
  <si>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</si>
  <si>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</si>
  <si>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</si>
  <si>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</si>
  <si>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</si>
  <si>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</si>
  <si>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</si>
  <si>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</si>
  <si>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</si>
  <si>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</si>
  <si>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</si>
  <si>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</si>
  <si>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</si>
  <si>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</si>
  <si>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</si>
  <si>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</si>
  <si>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</si>
  <si>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</si>
  <si>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</si>
  <si>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</si>
  <si>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</si>
  <si>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</si>
  <si>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</si>
  <si>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</si>
  <si>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</si>
  <si>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</si>
  <si>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</si>
  <si>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</si>
  <si>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</si>
  <si>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</si>
  <si>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</si>
  <si>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</si>
  <si>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</si>
  <si>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</si>
  <si>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</si>
  <si>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</si>
  <si>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</si>
  <si>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</si>
  <si>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</si>
  <si>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</si>
  <si>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</si>
  <si>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</si>
  <si>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</si>
  <si>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</si>
  <si>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</si>
  <si>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</si>
  <si>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</si>
  <si>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</si>
  <si>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</si>
  <si>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</si>
  <si>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</si>
  <si>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</si>
  <si>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</si>
  <si>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</si>
  <si>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</si>
  <si>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</si>
  <si>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</si>
  <si>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</si>
  <si>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</si>
  <si>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</si>
  <si>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</si>
  <si>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</si>
  <si>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</si>
  <si>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</si>
  <si>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</si>
  <si>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</si>
  <si>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</si>
  <si>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</si>
  <si>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</si>
  <si>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</si>
  <si>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</si>
  <si>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</si>
  <si>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</si>
  <si>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</si>
  <si>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</si>
  <si>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</si>
  <si>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</si>
  <si>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</si>
  <si>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</si>
  <si>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</si>
  <si>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</si>
  <si>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</si>
  <si>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</si>
  <si>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</si>
  <si>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</si>
  <si>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</si>
  <si>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</si>
  <si>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</si>
  <si>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</si>
  <si>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</si>
  <si>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</si>
  <si>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</si>
  <si>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</si>
  <si>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</si>
  <si>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</si>
  <si>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</si>
  <si>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</si>
  <si>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</si>
  <si>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</si>
  <si>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</si>
  <si>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</si>
  <si>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</si>
  <si>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</si>
  <si>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</si>
  <si>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</si>
  <si>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</si>
  <si>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</si>
  <si>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</si>
  <si>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</si>
  <si>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</si>
  <si>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</si>
  <si>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</si>
  <si>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</si>
  <si>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</si>
  <si>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</si>
  <si>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</si>
  <si>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</si>
  <si>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</si>
  <si>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</si>
  <si>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</si>
  <si>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</si>
  <si>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</si>
  <si>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</si>
  <si>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</si>
  <si>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</si>
  <si>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</si>
  <si>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</si>
  <si>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</si>
  <si>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</si>
  <si>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</si>
  <si>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</si>
  <si>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</si>
  <si>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</si>
  <si>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</si>
  <si>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</si>
  <si>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</si>
  <si>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</si>
  <si>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</si>
  <si>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</si>
  <si>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</si>
  <si>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</si>
  <si>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</si>
  <si>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</si>
  <si>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</si>
  <si>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</si>
  <si>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</si>
  <si>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</si>
  <si>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</si>
  <si>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</si>
  <si>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</si>
  <si>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</si>
  <si>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</si>
  <si>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</si>
  <si>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</si>
  <si>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</si>
  <si>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</si>
  <si>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</si>
  <si>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</si>
  <si>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</si>
  <si>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</si>
  <si>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</si>
  <si>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</si>
  <si>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</si>
  <si>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</si>
  <si>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</si>
  <si>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</si>
  <si>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</si>
  <si>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</si>
  <si>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</si>
  <si>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</si>
  <si>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</si>
  <si>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</si>
  <si>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</si>
  <si>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</si>
  <si>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</si>
  <si>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</si>
  <si>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</si>
  <si>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</si>
  <si>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</si>
  <si>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</si>
  <si>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</si>
  <si>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</si>
  <si>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</si>
  <si>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</si>
  <si>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</si>
  <si>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</si>
  <si>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</si>
  <si>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</si>
  <si>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</si>
  <si>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</si>
  <si>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</si>
  <si>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</si>
  <si>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</si>
  <si>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</si>
  <si>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</si>
  <si>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</si>
  <si>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</si>
  <si>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</si>
  <si>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</si>
  <si>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</si>
  <si>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</si>
  <si>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</si>
  <si>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</si>
  <si>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</si>
  <si>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</si>
  <si>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</si>
  <si>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</si>
  <si>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</si>
  <si>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</si>
  <si>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</si>
  <si>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</si>
  <si>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</si>
  <si>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</si>
  <si>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</si>
  <si>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</si>
  <si>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</si>
  <si>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</si>
  <si>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</si>
  <si>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</si>
  <si>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</si>
  <si>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</si>
  <si>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</si>
  <si>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</si>
  <si>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</si>
  <si>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</si>
  <si>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</si>
  <si>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</si>
  <si>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</si>
  <si>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</si>
  <si>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</si>
  <si>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</si>
  <si>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</si>
  <si>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</si>
  <si>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</si>
  <si>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</si>
  <si>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</si>
  <si>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</si>
  <si>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</si>
  <si>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</si>
  <si>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</si>
  <si>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</si>
  <si>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</si>
  <si>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</si>
  <si>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</si>
  <si>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</si>
  <si>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</si>
  <si>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</si>
  <si>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</si>
  <si>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</si>
  <si>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</si>
  <si>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</si>
  <si>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</si>
  <si>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</si>
  <si>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</si>
  <si>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</si>
  <si>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</si>
  <si>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</si>
  <si>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</si>
  <si>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</si>
  <si>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</si>
  <si>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</si>
  <si>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</si>
  <si>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</si>
  <si>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</si>
  <si>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</si>
  <si>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</si>
  <si>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</si>
  <si>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</si>
  <si>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</si>
  <si>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</si>
  <si>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</si>
  <si>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</si>
  <si>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</si>
  <si>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</si>
  <si>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</si>
  <si>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</si>
  <si>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</si>
  <si>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</si>
  <si>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</si>
  <si>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</si>
  <si>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</si>
  <si>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</si>
  <si>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</si>
  <si>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</si>
  <si>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</si>
  <si>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</si>
  <si>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</si>
  <si>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</si>
  <si>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</si>
  <si>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</si>
  <si>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</si>
  <si>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</si>
  <si>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</si>
  <si>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</si>
  <si>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</si>
  <si>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</si>
  <si>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</si>
  <si>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</si>
  <si>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</si>
  <si>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</si>
  <si>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</si>
  <si>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</si>
  <si>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</si>
  <si>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</si>
  <si>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</si>
  <si>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</si>
  <si>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</si>
  <si>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</si>
  <si>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</si>
  <si>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</si>
  <si>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</si>
  <si>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</si>
  <si>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</si>
  <si>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</si>
  <si>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</si>
  <si>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</si>
  <si>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</si>
  <si>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</si>
  <si>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</si>
  <si>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</si>
  <si>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</si>
  <si>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</si>
  <si>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</si>
  <si>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</si>
  <si>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</si>
  <si>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</si>
  <si>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</si>
  <si>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</si>
  <si>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</si>
  <si>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</si>
  <si>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</si>
  <si>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</si>
  <si>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</si>
  <si>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</si>
  <si>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</si>
  <si>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</si>
  <si>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</si>
  <si>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</si>
  <si>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</si>
  <si>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</si>
  <si>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</si>
  <si>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</si>
  <si>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</si>
  <si>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</si>
  <si>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</si>
  <si>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</si>
  <si>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</si>
  <si>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</si>
  <si>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</si>
  <si>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</si>
  <si>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</si>
  <si>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</si>
  <si>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</si>
  <si>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</si>
  <si>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</si>
  <si>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</si>
  <si>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</si>
  <si>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</si>
  <si>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</si>
  <si>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</si>
  <si>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</si>
  <si>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</si>
  <si>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</si>
  <si>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</si>
  <si>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</si>
  <si>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</si>
  <si>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</si>
  <si>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</si>
  <si>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</si>
  <si>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</si>
  <si>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</si>
  <si>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</si>
  <si>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</si>
  <si>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</si>
  <si>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</si>
  <si>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</si>
  <si>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</si>
  <si>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</si>
  <si>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</si>
  <si>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</si>
  <si>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</si>
  <si>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</si>
  <si>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</si>
  <si>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</si>
  <si>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</si>
  <si>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</si>
  <si>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</si>
  <si>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</si>
  <si>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</si>
  <si>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</si>
  <si>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</si>
  <si>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</si>
  <si>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</si>
  <si>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</si>
  <si>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</si>
  <si>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</si>
  <si>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</si>
  <si>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</si>
  <si>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</si>
  <si>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</si>
  <si>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</si>
  <si>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</si>
  <si>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</si>
  <si>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</si>
  <si>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</si>
  <si>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</si>
  <si>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</si>
  <si>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</si>
  <si>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</si>
  <si>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</si>
  <si>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</si>
  <si>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</si>
  <si>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</si>
  <si>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</si>
  <si>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</si>
  <si>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</si>
  <si>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</si>
  <si>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</si>
  <si>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</si>
  <si>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</si>
  <si>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</si>
  <si>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</si>
  <si>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</si>
  <si>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</si>
  <si>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</si>
  <si>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</si>
  <si>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</si>
  <si>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</si>
  <si>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</si>
  <si>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</si>
  <si>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</si>
  <si>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</si>
  <si>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</si>
  <si>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</si>
  <si>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</si>
  <si>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</si>
  <si>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</si>
  <si>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</si>
  <si>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</si>
  <si>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</si>
  <si>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</si>
  <si>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</si>
  <si>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</si>
  <si>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</si>
  <si>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</si>
  <si>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</si>
  <si>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</si>
  <si>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</si>
  <si>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</si>
  <si>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</si>
  <si>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</si>
  <si>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</si>
  <si>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</si>
  <si>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</si>
  <si>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</si>
  <si>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</si>
  <si>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</si>
  <si>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</si>
  <si>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</si>
  <si>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</si>
  <si>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</si>
  <si>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</si>
  <si>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</si>
  <si>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</si>
  <si>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</si>
  <si>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</si>
  <si>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</si>
  <si>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</si>
  <si>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</si>
  <si>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</si>
  <si>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</si>
  <si>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</si>
  <si>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</si>
  <si>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</si>
  <si>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</si>
  <si>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</si>
  <si>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</si>
  <si>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</si>
  <si>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</si>
  <si>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</si>
  <si>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</si>
  <si>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</si>
  <si>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</si>
  <si>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</si>
  <si>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</si>
  <si>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</si>
  <si>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</si>
  <si>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</si>
  <si>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</si>
  <si>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</si>
  <si>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</si>
  <si>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</si>
  <si>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</si>
  <si>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</si>
  <si>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</si>
  <si>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</si>
  <si>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</si>
  <si>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</si>
  <si>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</si>
  <si>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</si>
  <si>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</si>
  <si>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</si>
  <si>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</si>
  <si>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</si>
  <si>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</si>
  <si>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</si>
  <si>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</si>
  <si>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</si>
  <si>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</si>
  <si>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</si>
  <si>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</si>
  <si>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</si>
  <si>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</si>
  <si>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</si>
  <si>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</si>
  <si>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</si>
  <si>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</si>
  <si>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</si>
  <si>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</si>
  <si>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</si>
  <si>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</si>
  <si>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</si>
  <si>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</si>
  <si>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</si>
  <si>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</si>
  <si>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</si>
  <si>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</si>
  <si>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</si>
  <si>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</si>
  <si>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</si>
  <si>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</si>
  <si>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</si>
  <si>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</si>
  <si>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</si>
  <si>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</si>
  <si>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</si>
  <si>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</si>
  <si>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</si>
  <si>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</si>
  <si>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</si>
  <si>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</si>
  <si>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</si>
  <si>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</si>
  <si>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</si>
  <si>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</si>
  <si>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</si>
  <si>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</si>
  <si>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</si>
  <si>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</si>
  <si>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</si>
  <si>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</si>
  <si>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</si>
  <si>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</si>
  <si>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</si>
  <si>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</si>
  <si>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</si>
  <si>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</si>
  <si>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</si>
  <si>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</si>
  <si>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</si>
  <si>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</si>
  <si>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</si>
  <si>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</si>
  <si>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</si>
  <si>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</si>
  <si>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</si>
  <si>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</si>
  <si>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</si>
  <si>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</si>
  <si>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</si>
  <si>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</si>
  <si>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</si>
  <si>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</si>
  <si>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</si>
  <si>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</si>
  <si>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</si>
  <si>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</si>
  <si>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</si>
  <si>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</si>
  <si>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</si>
  <si>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</si>
  <si>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</si>
  <si>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</si>
  <si>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</si>
  <si>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</si>
  <si>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</si>
  <si>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</si>
  <si>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</si>
  <si>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</si>
  <si>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</si>
  <si>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</si>
  <si>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</si>
  <si>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</si>
  <si>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</si>
  <si>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</si>
  <si>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</si>
  <si>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</si>
  <si>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</si>
  <si>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</si>
  <si>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</si>
  <si>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</si>
  <si>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</si>
  <si>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</si>
  <si>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</si>
  <si>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</si>
  <si>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</si>
  <si>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</si>
  <si>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</si>
  <si>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</si>
  <si>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</si>
  <si>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</si>
  <si>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</si>
  <si>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</si>
  <si>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</si>
  <si>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</si>
  <si>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</si>
  <si>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</si>
  <si>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 xml:space="preserve">CELKEM: </t>
  </si>
  <si>
    <t>Již dodaná infůzní technika?</t>
  </si>
  <si>
    <t>AureFlo??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</si>
</sst>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\ &quot;Kč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43434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2" fillId="0" borderId="0" xfId="0" applyFont="1"/>
    <xf numFmtId="0" fontId="0" fillId="0" borderId="0" xfId="0" applyBorder="1"/>
    <xf numFmtId="0" fontId="0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Fill="1" applyBorder="1" applyAlignment="1">
      <alignment vertical="top"/>
    </xf>
    <xf numFmtId="0" fontId="7" fillId="0" borderId="0" xfId="0" applyFont="1"/>
    <xf numFmtId="0" fontId="2" fillId="6" borderId="0" xfId="0" applyFont="1" applyFill="1" applyBorder="1"/>
    <xf numFmtId="0" fontId="0" fillId="6" borderId="13" xfId="0" applyFont="1" applyFill="1" applyBorder="1" applyAlignment="1">
      <alignment horizontal="left"/>
    </xf>
    <xf numFmtId="0" fontId="8" fillId="6" borderId="14" xfId="0" applyFont="1" applyFill="1" applyBorder="1" applyAlignment="1"/>
    <xf numFmtId="0" fontId="0" fillId="6" borderId="15" xfId="0" applyFont="1" applyFill="1" applyBorder="1" applyAlignment="1">
      <alignment horizontal="left"/>
    </xf>
    <xf numFmtId="0" fontId="0" fillId="6" borderId="16" xfId="0" applyFont="1" applyFill="1" applyBorder="1" applyAlignment="1"/>
    <xf numFmtId="0" fontId="8" fillId="6" borderId="16" xfId="0" applyFont="1" applyFill="1" applyBorder="1" applyAlignment="1"/>
    <xf numFmtId="0" fontId="0" fillId="6" borderId="0" xfId="0" applyFill="1"/>
    <xf numFmtId="0" fontId="0" fillId="6" borderId="17" xfId="0" applyFont="1" applyFill="1" applyBorder="1" applyAlignment="1">
      <alignment horizontal="left"/>
    </xf>
    <xf numFmtId="0" fontId="0" fillId="6" borderId="18" xfId="0" applyFont="1" applyFill="1" applyBorder="1" applyAlignment="1"/>
    <xf numFmtId="0" fontId="0" fillId="0" borderId="0" xfId="0" applyFont="1" applyBorder="1" applyAlignment="1">
      <alignment horizontal="left"/>
    </xf>
    <xf numFmtId="0" fontId="0" fillId="13" borderId="0" xfId="0" applyFont="1" applyFill="1" applyBorder="1" applyAlignment="1"/>
    <xf numFmtId="0" fontId="0" fillId="6" borderId="19" xfId="0" applyFont="1" applyFill="1" applyBorder="1" applyAlignment="1">
      <alignment horizontal="left"/>
    </xf>
    <xf numFmtId="0" fontId="0" fillId="6" borderId="20" xfId="0" applyFont="1" applyFill="1" applyBorder="1" applyAlignment="1"/>
    <xf numFmtId="0" fontId="0" fillId="6" borderId="16" xfId="0" applyFont="1" applyFill="1" applyBorder="1"/>
    <xf numFmtId="0" fontId="0" fillId="6" borderId="18" xfId="0" applyFont="1" applyFill="1" applyBorder="1"/>
    <xf numFmtId="0" fontId="2" fillId="11" borderId="11" xfId="0" applyFont="1" applyFill="1" applyBorder="1" applyAlignment="1">
      <alignment horizontal="left" vertical="center"/>
    </xf>
    <xf numFmtId="0" fontId="9" fillId="11" borderId="12" xfId="0" applyFont="1" applyFill="1" applyBorder="1" applyAlignment="1">
      <alignment vertical="center"/>
    </xf>
    <xf numFmtId="0" fontId="0" fillId="0" borderId="13" xfId="0" applyFont="1" applyBorder="1"/>
    <xf numFmtId="0" fontId="10" fillId="6" borderId="14" xfId="0" applyFont="1" applyFill="1" applyBorder="1" applyAlignment="1">
      <alignment vertical="center"/>
    </xf>
    <xf numFmtId="0" fontId="0" fillId="0" borderId="15" xfId="0" applyFont="1" applyBorder="1"/>
    <xf numFmtId="0" fontId="10" fillId="6" borderId="16" xfId="0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0" fillId="0" borderId="19" xfId="0" applyFont="1" applyBorder="1"/>
    <xf numFmtId="0" fontId="8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0" fillId="0" borderId="16" xfId="0" applyFont="1" applyBorder="1"/>
    <xf numFmtId="0" fontId="8" fillId="0" borderId="16" xfId="0" applyFont="1" applyBorder="1" applyAlignment="1">
      <alignment vertical="center"/>
    </xf>
    <xf numFmtId="0" fontId="8" fillId="0" borderId="16" xfId="0" applyFont="1" applyBorder="1" applyAlignment="1"/>
    <xf numFmtId="0" fontId="8" fillId="0" borderId="16" xfId="0" applyFont="1" applyBorder="1"/>
    <xf numFmtId="0" fontId="0" fillId="0" borderId="17" xfId="0" applyFont="1" applyBorder="1"/>
    <xf numFmtId="0" fontId="0" fillId="0" borderId="22" xfId="0" applyFont="1" applyBorder="1" applyAlignment="1">
      <alignment vertical="center"/>
    </xf>
    <xf numFmtId="0" fontId="2" fillId="11" borderId="11" xfId="0" applyFont="1" applyFill="1" applyBorder="1"/>
    <xf numFmtId="0" fontId="5" fillId="11" borderId="12" xfId="0" applyFont="1" applyFill="1" applyBorder="1"/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2" fillId="11" borderId="23" xfId="0" applyFont="1" applyFill="1" applyBorder="1"/>
    <xf numFmtId="0" fontId="2" fillId="11" borderId="24" xfId="0" applyFont="1" applyFill="1" applyBorder="1"/>
    <xf numFmtId="0" fontId="0" fillId="0" borderId="13" xfId="0" applyFont="1" applyFill="1" applyBorder="1"/>
    <xf numFmtId="0" fontId="0" fillId="0" borderId="14" xfId="0" applyBorder="1"/>
    <xf numFmtId="0" fontId="0" fillId="0" borderId="15" xfId="0" applyFont="1" applyFill="1" applyBorder="1"/>
    <xf numFmtId="0" fontId="0" fillId="0" borderId="16" xfId="0" applyBorder="1"/>
    <xf numFmtId="0" fontId="0" fillId="0" borderId="17" xfId="0" applyFont="1" applyFill="1" applyBorder="1"/>
    <xf numFmtId="0" fontId="0" fillId="0" borderId="18" xfId="0" applyBorder="1"/>
    <xf numFmtId="0" fontId="2" fillId="11" borderId="12" xfId="0" applyFont="1" applyFill="1" applyBorder="1"/>
    <xf numFmtId="0" fontId="0" fillId="0" borderId="18" xfId="0" applyFont="1" applyBorder="1"/>
    <xf numFmtId="0" fontId="2" fillId="11" borderId="25" xfId="0" applyFont="1" applyFill="1" applyBorder="1"/>
    <xf numFmtId="0" fontId="2" fillId="11" borderId="26" xfId="0" applyFont="1" applyFill="1" applyBorder="1"/>
    <xf numFmtId="0" fontId="0" fillId="0" borderId="15" xfId="0" applyFont="1" applyFill="1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/>
    </xf>
    <xf numFmtId="0" fontId="8" fillId="0" borderId="16" xfId="0" applyFont="1" applyBorder="1" applyAlignment="1">
      <alignment wrapText="1"/>
    </xf>
    <xf numFmtId="0" fontId="0" fillId="6" borderId="16" xfId="0" applyFill="1" applyBorder="1"/>
    <xf numFmtId="0" fontId="0" fillId="0" borderId="19" xfId="0" applyFont="1" applyFill="1" applyBorder="1"/>
    <xf numFmtId="0" fontId="0" fillId="0" borderId="20" xfId="0" applyBorder="1"/>
    <xf numFmtId="0" fontId="0" fillId="0" borderId="27" xfId="0" applyFont="1" applyFill="1" applyBorder="1"/>
    <xf numFmtId="0" fontId="0" fillId="0" borderId="21" xfId="0" applyBorder="1"/>
    <xf numFmtId="0" fontId="2" fillId="11" borderId="7" xfId="0" applyFont="1" applyFill="1" applyBorder="1"/>
    <xf numFmtId="0" fontId="2" fillId="11" borderId="8" xfId="0" applyFont="1" applyFill="1" applyBorder="1"/>
    <xf numFmtId="0" fontId="0" fillId="0" borderId="26" xfId="0" applyBorder="1"/>
    <xf numFmtId="0" fontId="0" fillId="0" borderId="16" xfId="0" applyFont="1" applyFill="1" applyBorder="1" applyAlignment="1">
      <alignment vertical="center"/>
    </xf>
    <xf numFmtId="0" fontId="8" fillId="0" borderId="21" xfId="0" applyFont="1" applyBorder="1"/>
    <xf numFmtId="0" fontId="8" fillId="0" borderId="18" xfId="0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8" fillId="0" borderId="21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8" fillId="6" borderId="16" xfId="0" applyFont="1" applyFill="1" applyBorder="1" applyAlignment="1">
      <alignment vertical="center"/>
    </xf>
    <xf numFmtId="0" fontId="0" fillId="6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left" vertical="center"/>
    </xf>
    <xf numFmtId="0" fontId="0" fillId="6" borderId="18" xfId="0" applyFont="1" applyFill="1" applyBorder="1" applyAlignment="1">
      <alignment vertical="center"/>
    </xf>
    <xf numFmtId="0" fontId="8" fillId="6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0" xfId="0" applyFont="1"/>
    <xf numFmtId="0" fontId="13" fillId="3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3" fontId="13" fillId="0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 wrapText="1"/>
    </xf>
    <xf numFmtId="2" fontId="13" fillId="3" borderId="1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13" fillId="7" borderId="1" xfId="0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vertical="top"/>
    </xf>
    <xf numFmtId="0" fontId="6" fillId="7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 wrapText="1"/>
    </xf>
    <xf numFmtId="43" fontId="13" fillId="4" borderId="2" xfId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3" fontId="13" fillId="0" borderId="2" xfId="0" applyNumberFormat="1" applyFont="1" applyFill="1" applyBorder="1" applyAlignment="1">
      <alignment horizontal="right" vertical="top"/>
    </xf>
    <xf numFmtId="0" fontId="13" fillId="4" borderId="2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1" fontId="13" fillId="0" borderId="2" xfId="0" applyNumberFormat="1" applyFont="1" applyFill="1" applyBorder="1" applyAlignment="1">
      <alignment horizontal="right" vertical="top"/>
    </xf>
    <xf numFmtId="0" fontId="13" fillId="0" borderId="2" xfId="0" applyFont="1" applyFill="1" applyBorder="1" applyAlignment="1">
      <alignment vertical="top"/>
    </xf>
    <xf numFmtId="0" fontId="13" fillId="2" borderId="1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6" fillId="8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1" fontId="13" fillId="0" borderId="4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/>
    </xf>
    <xf numFmtId="164" fontId="6" fillId="7" borderId="1" xfId="0" applyNumberFormat="1" applyFont="1" applyFill="1" applyBorder="1" applyAlignment="1">
      <alignment vertical="top"/>
    </xf>
    <xf numFmtId="164" fontId="5" fillId="0" borderId="0" xfId="0" applyNumberFormat="1" applyFont="1" applyFill="1" applyAlignment="1"/>
    <xf numFmtId="164" fontId="6" fillId="0" borderId="0" xfId="0" applyNumberFormat="1" applyFont="1" applyFill="1"/>
    <xf numFmtId="0" fontId="5" fillId="0" borderId="0" xfId="0" applyFont="1" applyFill="1" applyAlignment="1">
      <alignment wrapText="1"/>
    </xf>
    <xf numFmtId="1" fontId="13" fillId="0" borderId="1" xfId="0" applyNumberFormat="1" applyFont="1" applyFill="1" applyBorder="1" applyAlignment="1">
      <alignment horizontal="left" vertical="top"/>
    </xf>
    <xf numFmtId="0" fontId="13" fillId="0" borderId="3" xfId="0" applyFont="1" applyFill="1" applyBorder="1" applyAlignment="1">
      <alignment vertical="top"/>
    </xf>
    <xf numFmtId="0" fontId="6" fillId="0" borderId="0" xfId="0" applyFont="1" applyFill="1" applyAlignment="1">
      <alignment wrapText="1"/>
    </xf>
    <xf numFmtId="0" fontId="5" fillId="0" borderId="0" xfId="0" applyFont="1" applyFill="1"/>
    <xf numFmtId="0" fontId="15" fillId="0" borderId="1" xfId="0" applyNumberFormat="1" applyFont="1" applyFill="1" applyBorder="1" applyAlignment="1">
      <alignment horizontal="right" vertical="top"/>
    </xf>
    <xf numFmtId="1" fontId="13" fillId="0" borderId="3" xfId="0" applyNumberFormat="1" applyFont="1" applyFill="1" applyBorder="1" applyAlignment="1">
      <alignment horizontal="right" vertical="top"/>
    </xf>
    <xf numFmtId="0" fontId="6" fillId="0" borderId="0" xfId="0" applyFont="1" applyFill="1"/>
    <xf numFmtId="0" fontId="13" fillId="9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3" fontId="13" fillId="7" borderId="1" xfId="0" applyNumberFormat="1" applyFont="1" applyFill="1" applyBorder="1" applyAlignment="1">
      <alignment horizontal="right" vertical="top"/>
    </xf>
    <xf numFmtId="0" fontId="14" fillId="9" borderId="1" xfId="0" applyFont="1" applyFill="1" applyBorder="1" applyAlignment="1">
      <alignment vertical="top"/>
    </xf>
    <xf numFmtId="0" fontId="13" fillId="9" borderId="2" xfId="0" applyFont="1" applyFill="1" applyBorder="1" applyAlignment="1">
      <alignment vertical="top"/>
    </xf>
    <xf numFmtId="0" fontId="13" fillId="9" borderId="3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wrapText="1"/>
    </xf>
    <xf numFmtId="164" fontId="0" fillId="14" borderId="1" xfId="0" applyNumberFormat="1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horizontal="right" vertical="top"/>
    </xf>
    <xf numFmtId="164" fontId="6" fillId="8" borderId="1" xfId="0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horizontal="right" vertical="top"/>
    </xf>
    <xf numFmtId="164" fontId="6" fillId="0" borderId="3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0" fontId="6" fillId="15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15" borderId="2" xfId="0" applyFont="1" applyFill="1" applyBorder="1" applyAlignment="1">
      <alignment vertical="top" wrapText="1"/>
    </xf>
    <xf numFmtId="164" fontId="2" fillId="0" borderId="0" xfId="0" applyNumberFormat="1" applyFont="1"/>
    <xf numFmtId="14" fontId="16" fillId="7" borderId="0" xfId="0" applyNumberFormat="1" applyFont="1" applyFill="1" applyAlignment="1">
      <alignment horizontal="right" vertical="top"/>
    </xf>
    <xf numFmtId="14" fontId="16" fillId="7" borderId="0" xfId="0" applyNumberFormat="1" applyFont="1" applyFill="1" applyAlignment="1">
      <alignment vertical="top"/>
    </xf>
    <xf numFmtId="0" fontId="17" fillId="0" borderId="0" xfId="0" applyFont="1"/>
    <xf numFmtId="0" fontId="13" fillId="8" borderId="1" xfId="0" applyFont="1" applyFill="1" applyBorder="1" applyAlignment="1">
      <alignment vertical="top"/>
    </xf>
    <xf numFmtId="0" fontId="13" fillId="8" borderId="2" xfId="0" applyFont="1" applyFill="1" applyBorder="1" applyAlignment="1">
      <alignment vertical="top"/>
    </xf>
    <xf numFmtId="43" fontId="13" fillId="8" borderId="2" xfId="1" applyFont="1" applyFill="1" applyBorder="1" applyAlignment="1">
      <alignment vertical="top"/>
    </xf>
    <xf numFmtId="0" fontId="2" fillId="11" borderId="7" xfId="0" applyFont="1" applyFill="1" applyBorder="1" applyAlignment="1">
      <alignment horizontal="left"/>
    </xf>
    <xf numFmtId="0" fontId="2" fillId="11" borderId="8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left" vertical="center" wrapText="1"/>
    </xf>
    <xf numFmtId="0" fontId="2" fillId="11" borderId="8" xfId="0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5"/>
  <sheetViews>
    <sheetView tabSelected="1" topLeftCell="A103" zoomScale="70" zoomScaleNormal="70" workbookViewId="0">
      <selection activeCell="T110" sqref="T110"/>
    </sheetView>
  </sheetViews>
  <sheetFormatPr defaultRowHeight="15.75"/>
  <cols>
    <col min="1" max="1" width="9.85546875" style="13" bestFit="1" customWidth="1"/>
    <col min="2" max="2" width="95.7109375" style="13" bestFit="1" customWidth="1"/>
    <col min="3" max="3" width="6" style="153" bestFit="1" customWidth="1"/>
    <col min="4" max="4" width="38.5703125" style="149" bestFit="1" customWidth="1"/>
    <col min="5" max="5" width="17.42578125" style="145" customWidth="1"/>
    <col min="6" max="6" width="10" style="13" bestFit="1" customWidth="1"/>
    <col min="7" max="7" width="17" style="13" customWidth="1"/>
    <col min="8" max="8" width="12.140625" customWidth="1"/>
    <col min="9" max="9" width="14.28515625" customWidth="1"/>
    <col min="12" max="12" width="13.85546875" bestFit="1" customWidth="1"/>
  </cols>
  <sheetData>
    <row r="1" spans="1:12">
      <c r="A1" s="104" t="s">
        <v>411</v>
      </c>
      <c r="B1" s="104" t="s">
        <v>410</v>
      </c>
      <c r="C1" s="150" t="s">
        <v>412</v>
      </c>
      <c r="D1" s="146" t="s">
        <v>413</v>
      </c>
      <c r="E1" s="144" t="s">
        <v>414</v>
      </c>
      <c r="G1" s="12" t="s">
        <v>420</v>
      </c>
      <c r="I1" s="10"/>
      <c r="K1" s="9" t="s">
        <v>1274</v>
      </c>
      <c r="L1" s="192">
        <f>SUM(E2:E285)</f>
        <v>312879608.39020002</v>
      </c>
    </row>
    <row r="2" spans="1:12">
      <c r="A2" s="105" t="s">
        <v>2</v>
      </c>
      <c r="B2" s="106" t="s">
        <v>3</v>
      </c>
      <c r="C2" s="109">
        <v>1</v>
      </c>
      <c r="D2" s="110" t="s">
        <v>1</v>
      </c>
      <c r="E2" s="115">
        <v>300000</v>
      </c>
      <c r="G2" s="13" t="s">
        <v>421</v>
      </c>
      <c r="H2" s="193">
        <v>43950</v>
      </c>
      <c r="I2" s="10"/>
    </row>
    <row r="3" spans="1:12">
      <c r="A3" s="105" t="s">
        <v>4</v>
      </c>
      <c r="B3" s="196" t="s">
        <v>5</v>
      </c>
      <c r="C3" s="109">
        <v>3</v>
      </c>
      <c r="D3" s="110" t="s">
        <v>1</v>
      </c>
      <c r="E3" s="115">
        <v>1295910</v>
      </c>
      <c r="G3" s="13" t="s">
        <v>422</v>
      </c>
      <c r="H3" s="193">
        <v>43818</v>
      </c>
      <c r="I3" s="10"/>
    </row>
    <row r="4" spans="1:12">
      <c r="A4" s="105" t="s">
        <v>6</v>
      </c>
      <c r="B4" s="106" t="s">
        <v>7</v>
      </c>
      <c r="C4" s="109">
        <v>1</v>
      </c>
      <c r="D4" s="110" t="s">
        <v>1</v>
      </c>
      <c r="E4" s="115">
        <v>205267</v>
      </c>
      <c r="G4" s="13" t="s">
        <v>423</v>
      </c>
      <c r="H4" s="193">
        <v>43893</v>
      </c>
      <c r="I4" s="10"/>
    </row>
    <row r="5" spans="1:12">
      <c r="A5" s="108" t="s">
        <v>8</v>
      </c>
      <c r="B5" s="106" t="s">
        <v>9</v>
      </c>
      <c r="C5" s="109">
        <v>1</v>
      </c>
      <c r="D5" s="110" t="s">
        <v>10</v>
      </c>
      <c r="E5" s="115">
        <v>380000</v>
      </c>
      <c r="I5" s="10"/>
    </row>
    <row r="6" spans="1:12">
      <c r="A6" s="108" t="s">
        <v>11</v>
      </c>
      <c r="B6" s="106" t="s">
        <v>12</v>
      </c>
      <c r="C6" s="109">
        <v>5</v>
      </c>
      <c r="D6" s="110" t="s">
        <v>10</v>
      </c>
      <c r="E6" s="115">
        <v>2500000</v>
      </c>
      <c r="I6" s="10"/>
    </row>
    <row r="7" spans="1:12">
      <c r="A7" s="111" t="s">
        <v>13</v>
      </c>
      <c r="B7" s="106" t="s">
        <v>14</v>
      </c>
      <c r="C7" s="109">
        <v>1</v>
      </c>
      <c r="D7" s="110" t="s">
        <v>10</v>
      </c>
      <c r="E7" s="115">
        <v>450000</v>
      </c>
      <c r="G7" s="13" t="s">
        <v>424</v>
      </c>
      <c r="H7" s="194">
        <v>44116</v>
      </c>
    </row>
    <row r="8" spans="1:12">
      <c r="A8" s="111" t="s">
        <v>425</v>
      </c>
      <c r="B8" s="196" t="s">
        <v>15</v>
      </c>
      <c r="C8" s="109">
        <v>1</v>
      </c>
      <c r="D8" s="110" t="s">
        <v>16</v>
      </c>
      <c r="E8" s="115">
        <v>349085</v>
      </c>
      <c r="G8" s="13" t="s">
        <v>426</v>
      </c>
      <c r="H8" s="193">
        <v>43837</v>
      </c>
    </row>
    <row r="9" spans="1:12">
      <c r="A9" s="111" t="s">
        <v>18</v>
      </c>
      <c r="B9" s="106" t="s">
        <v>19</v>
      </c>
      <c r="C9" s="109">
        <v>1</v>
      </c>
      <c r="D9" s="147" t="s">
        <v>17</v>
      </c>
      <c r="E9" s="115">
        <v>300000</v>
      </c>
      <c r="G9" s="13" t="s">
        <v>427</v>
      </c>
      <c r="H9" s="194">
        <v>44088</v>
      </c>
    </row>
    <row r="10" spans="1:12" ht="31.5">
      <c r="A10" s="108" t="s">
        <v>20</v>
      </c>
      <c r="B10" s="106" t="s">
        <v>21</v>
      </c>
      <c r="C10" s="109">
        <v>1</v>
      </c>
      <c r="D10" s="110" t="s">
        <v>17</v>
      </c>
      <c r="E10" s="115">
        <v>1500000</v>
      </c>
      <c r="G10" s="14"/>
      <c r="H10" s="10"/>
      <c r="I10" s="10"/>
    </row>
    <row r="11" spans="1:12">
      <c r="A11" s="105" t="s">
        <v>22</v>
      </c>
      <c r="B11" s="106" t="s">
        <v>23</v>
      </c>
      <c r="C11" s="109">
        <v>2</v>
      </c>
      <c r="D11" s="110" t="s">
        <v>24</v>
      </c>
      <c r="E11" s="115">
        <v>190000</v>
      </c>
      <c r="G11" s="15" t="s">
        <v>427</v>
      </c>
      <c r="H11" s="194">
        <v>44088</v>
      </c>
      <c r="I11" s="10"/>
    </row>
    <row r="12" spans="1:12">
      <c r="B12" s="112" t="s">
        <v>25</v>
      </c>
      <c r="C12" s="113">
        <v>3</v>
      </c>
      <c r="D12" s="114" t="s">
        <v>0</v>
      </c>
      <c r="E12" s="115">
        <v>4235000</v>
      </c>
      <c r="F12" s="15"/>
      <c r="G12" s="14"/>
    </row>
    <row r="13" spans="1:12">
      <c r="B13" s="112" t="s">
        <v>26</v>
      </c>
      <c r="C13" s="113">
        <v>1</v>
      </c>
      <c r="D13" s="114" t="s">
        <v>0</v>
      </c>
      <c r="E13" s="115">
        <v>3025000</v>
      </c>
      <c r="F13" s="15"/>
      <c r="G13" s="14"/>
    </row>
    <row r="14" spans="1:12">
      <c r="B14" s="112" t="s">
        <v>27</v>
      </c>
      <c r="C14" s="113">
        <v>1</v>
      </c>
      <c r="D14" s="114" t="s">
        <v>0</v>
      </c>
      <c r="E14" s="115">
        <v>605000</v>
      </c>
      <c r="F14" s="15"/>
      <c r="G14" s="14"/>
    </row>
    <row r="15" spans="1:12">
      <c r="B15" s="112" t="s">
        <v>28</v>
      </c>
      <c r="C15" s="113">
        <v>4</v>
      </c>
      <c r="D15" s="114" t="s">
        <v>0</v>
      </c>
      <c r="E15" s="115">
        <v>1694000</v>
      </c>
      <c r="F15" s="15"/>
      <c r="G15" s="14"/>
    </row>
    <row r="16" spans="1:12">
      <c r="B16" s="114" t="s">
        <v>29</v>
      </c>
      <c r="C16" s="113">
        <v>1</v>
      </c>
      <c r="D16" s="114" t="s">
        <v>0</v>
      </c>
      <c r="E16" s="115">
        <v>605000</v>
      </c>
      <c r="F16" s="15"/>
      <c r="G16" s="14"/>
    </row>
    <row r="17" spans="1:9">
      <c r="B17" s="112" t="s">
        <v>30</v>
      </c>
      <c r="C17" s="113">
        <v>1</v>
      </c>
      <c r="D17" s="114" t="s">
        <v>0</v>
      </c>
      <c r="E17" s="115">
        <v>363000</v>
      </c>
      <c r="F17" s="116" t="s">
        <v>415</v>
      </c>
      <c r="G17" s="15"/>
      <c r="H17" s="8"/>
      <c r="I17" s="10"/>
    </row>
    <row r="18" spans="1:9">
      <c r="B18" s="117" t="s">
        <v>31</v>
      </c>
      <c r="C18" s="113">
        <v>1</v>
      </c>
      <c r="D18" s="114" t="s">
        <v>0</v>
      </c>
      <c r="E18" s="115">
        <v>508200</v>
      </c>
      <c r="F18" s="15"/>
      <c r="G18" s="14"/>
    </row>
    <row r="19" spans="1:9">
      <c r="B19" s="117" t="s">
        <v>32</v>
      </c>
      <c r="C19" s="113">
        <v>1</v>
      </c>
      <c r="D19" s="114" t="s">
        <v>0</v>
      </c>
      <c r="E19" s="115">
        <v>484000</v>
      </c>
      <c r="F19" s="116" t="s">
        <v>415</v>
      </c>
      <c r="G19" s="15"/>
      <c r="H19" s="8"/>
      <c r="I19" s="10"/>
    </row>
    <row r="20" spans="1:9">
      <c r="B20" s="114" t="s">
        <v>33</v>
      </c>
      <c r="C20" s="113">
        <v>1</v>
      </c>
      <c r="D20" s="114" t="s">
        <v>0</v>
      </c>
      <c r="E20" s="115">
        <v>242000</v>
      </c>
      <c r="F20" s="15"/>
      <c r="G20" s="14"/>
    </row>
    <row r="21" spans="1:9">
      <c r="B21" s="114" t="s">
        <v>34</v>
      </c>
      <c r="C21" s="113">
        <v>1</v>
      </c>
      <c r="D21" s="114" t="s">
        <v>0</v>
      </c>
      <c r="E21" s="115">
        <v>60500</v>
      </c>
      <c r="F21" s="15"/>
      <c r="G21" s="14"/>
    </row>
    <row r="22" spans="1:9">
      <c r="B22" s="112" t="s">
        <v>35</v>
      </c>
      <c r="C22" s="113">
        <v>1</v>
      </c>
      <c r="D22" s="114" t="s">
        <v>0</v>
      </c>
      <c r="E22" s="115">
        <v>302500</v>
      </c>
      <c r="F22" s="15"/>
      <c r="G22" s="14"/>
    </row>
    <row r="23" spans="1:9">
      <c r="B23" s="189" t="s">
        <v>1275</v>
      </c>
      <c r="C23" s="113"/>
      <c r="D23" s="114" t="s">
        <v>0</v>
      </c>
      <c r="E23" s="115"/>
      <c r="F23" s="15"/>
      <c r="G23" s="14"/>
    </row>
    <row r="24" spans="1:9">
      <c r="B24" s="189" t="s">
        <v>1248</v>
      </c>
      <c r="C24" s="113"/>
      <c r="D24" s="114" t="s">
        <v>0</v>
      </c>
      <c r="E24" s="115"/>
      <c r="F24" s="15"/>
      <c r="G24" s="14"/>
    </row>
    <row r="25" spans="1:9">
      <c r="B25" s="189" t="s">
        <v>1250</v>
      </c>
      <c r="C25" s="113"/>
      <c r="D25" s="114" t="s">
        <v>0</v>
      </c>
      <c r="E25" s="115"/>
      <c r="F25" s="15"/>
      <c r="G25" s="14"/>
    </row>
    <row r="26" spans="1:9">
      <c r="B26" s="189" t="s">
        <v>1272</v>
      </c>
      <c r="C26" s="113"/>
      <c r="D26" s="114" t="s">
        <v>0</v>
      </c>
      <c r="E26" s="115"/>
      <c r="F26" s="15"/>
      <c r="G26" s="14"/>
    </row>
    <row r="27" spans="1:9">
      <c r="B27" s="189" t="s">
        <v>1252</v>
      </c>
      <c r="C27" s="113"/>
      <c r="D27" s="114" t="s">
        <v>0</v>
      </c>
      <c r="E27" s="115"/>
      <c r="F27" s="15"/>
      <c r="G27" s="14"/>
    </row>
    <row r="28" spans="1:9">
      <c r="B28" s="189" t="s">
        <v>1273</v>
      </c>
      <c r="C28" s="113"/>
      <c r="D28" s="114" t="s">
        <v>0</v>
      </c>
      <c r="E28" s="115"/>
      <c r="F28" s="15"/>
      <c r="G28" s="14"/>
    </row>
    <row r="29" spans="1:9">
      <c r="B29" s="189" t="s">
        <v>98</v>
      </c>
      <c r="C29" s="113"/>
      <c r="D29" s="114" t="s">
        <v>0</v>
      </c>
      <c r="E29" s="115"/>
      <c r="F29" s="15"/>
      <c r="G29" s="14"/>
    </row>
    <row r="30" spans="1:9">
      <c r="A30" s="108" t="s">
        <v>36</v>
      </c>
      <c r="B30" s="108" t="s">
        <v>37</v>
      </c>
      <c r="C30" s="109">
        <v>1</v>
      </c>
      <c r="D30" s="118" t="s">
        <v>38</v>
      </c>
      <c r="E30" s="115">
        <v>1</v>
      </c>
    </row>
    <row r="31" spans="1:9">
      <c r="A31" s="154" t="s">
        <v>39</v>
      </c>
      <c r="B31" s="106" t="s">
        <v>40</v>
      </c>
      <c r="C31" s="109">
        <v>1</v>
      </c>
      <c r="D31" s="108" t="s">
        <v>41</v>
      </c>
      <c r="E31" s="115">
        <v>750000</v>
      </c>
    </row>
    <row r="32" spans="1:9">
      <c r="A32" s="105" t="s">
        <v>42</v>
      </c>
      <c r="B32" s="106" t="s">
        <v>43</v>
      </c>
      <c r="C32" s="109">
        <v>1</v>
      </c>
      <c r="D32" s="108" t="s">
        <v>41</v>
      </c>
      <c r="E32" s="115">
        <v>50000</v>
      </c>
      <c r="G32" s="13" t="s">
        <v>428</v>
      </c>
      <c r="H32" s="194">
        <v>44144</v>
      </c>
    </row>
    <row r="33" spans="1:8">
      <c r="A33" s="108" t="s">
        <v>44</v>
      </c>
      <c r="B33" s="106" t="s">
        <v>45</v>
      </c>
      <c r="C33" s="109">
        <v>1</v>
      </c>
      <c r="D33" s="108" t="s">
        <v>41</v>
      </c>
      <c r="E33" s="115">
        <v>90000</v>
      </c>
    </row>
    <row r="34" spans="1:8">
      <c r="A34" s="105" t="s">
        <v>46</v>
      </c>
      <c r="B34" s="106" t="s">
        <v>47</v>
      </c>
      <c r="C34" s="109">
        <v>1</v>
      </c>
      <c r="D34" s="108" t="s">
        <v>41</v>
      </c>
      <c r="E34" s="115">
        <v>1000000</v>
      </c>
      <c r="G34" s="13" t="s">
        <v>430</v>
      </c>
      <c r="H34" s="194">
        <v>44148</v>
      </c>
    </row>
    <row r="35" spans="1:8">
      <c r="A35" s="105" t="s">
        <v>48</v>
      </c>
      <c r="B35" s="105" t="s">
        <v>49</v>
      </c>
      <c r="C35" s="109">
        <v>1</v>
      </c>
      <c r="D35" s="108" t="s">
        <v>41</v>
      </c>
      <c r="E35" s="115">
        <v>362243</v>
      </c>
    </row>
    <row r="36" spans="1:8">
      <c r="A36" s="105" t="s">
        <v>50</v>
      </c>
      <c r="B36" s="106" t="s">
        <v>51</v>
      </c>
      <c r="C36" s="109">
        <v>9</v>
      </c>
      <c r="D36" s="108" t="s">
        <v>41</v>
      </c>
      <c r="E36" s="115">
        <v>3600000</v>
      </c>
      <c r="G36" s="13" t="s">
        <v>429</v>
      </c>
      <c r="H36" s="194">
        <v>44041</v>
      </c>
    </row>
    <row r="37" spans="1:8">
      <c r="A37" s="105" t="s">
        <v>52</v>
      </c>
      <c r="B37" s="105" t="s">
        <v>53</v>
      </c>
      <c r="C37" s="109">
        <v>1</v>
      </c>
      <c r="D37" s="108" t="s">
        <v>41</v>
      </c>
      <c r="E37" s="115">
        <v>2385718</v>
      </c>
    </row>
    <row r="38" spans="1:8">
      <c r="A38" s="105" t="s">
        <v>54</v>
      </c>
      <c r="B38" s="105" t="s">
        <v>55</v>
      </c>
      <c r="C38" s="109">
        <v>1</v>
      </c>
      <c r="D38" s="108" t="s">
        <v>41</v>
      </c>
      <c r="E38" s="115">
        <v>450000</v>
      </c>
    </row>
    <row r="39" spans="1:8">
      <c r="A39" s="105" t="s">
        <v>56</v>
      </c>
      <c r="B39" s="106" t="s">
        <v>57</v>
      </c>
      <c r="C39" s="109">
        <v>1</v>
      </c>
      <c r="D39" s="108" t="s">
        <v>41</v>
      </c>
      <c r="E39" s="115">
        <v>44997.48</v>
      </c>
      <c r="G39" s="16" t="s">
        <v>431</v>
      </c>
      <c r="H39" s="194">
        <v>44146</v>
      </c>
    </row>
    <row r="40" spans="1:8">
      <c r="A40" s="108" t="s">
        <v>58</v>
      </c>
      <c r="B40" s="106" t="s">
        <v>59</v>
      </c>
      <c r="C40" s="109">
        <v>2</v>
      </c>
      <c r="D40" s="108" t="s">
        <v>41</v>
      </c>
      <c r="E40" s="115">
        <v>600000</v>
      </c>
    </row>
    <row r="41" spans="1:8">
      <c r="A41" s="108" t="s">
        <v>60</v>
      </c>
      <c r="B41" s="106" t="s">
        <v>61</v>
      </c>
      <c r="C41" s="109">
        <v>1</v>
      </c>
      <c r="D41" s="108" t="s">
        <v>41</v>
      </c>
      <c r="E41" s="115">
        <v>120000</v>
      </c>
    </row>
    <row r="42" spans="1:8">
      <c r="A42" s="108" t="s">
        <v>62</v>
      </c>
      <c r="B42" s="108" t="s">
        <v>63</v>
      </c>
      <c r="C42" s="109">
        <v>1</v>
      </c>
      <c r="D42" s="108" t="s">
        <v>41</v>
      </c>
      <c r="E42" s="115">
        <v>118846</v>
      </c>
    </row>
    <row r="43" spans="1:8">
      <c r="A43" s="154" t="s">
        <v>64</v>
      </c>
      <c r="B43" s="136" t="s">
        <v>65</v>
      </c>
      <c r="C43" s="109">
        <v>1</v>
      </c>
      <c r="D43" s="108" t="s">
        <v>66</v>
      </c>
      <c r="E43" s="115">
        <v>90000</v>
      </c>
    </row>
    <row r="44" spans="1:8">
      <c r="B44" s="112" t="s">
        <v>67</v>
      </c>
      <c r="C44" s="113">
        <v>1</v>
      </c>
      <c r="D44" s="114" t="s">
        <v>68</v>
      </c>
      <c r="E44" s="115">
        <v>169047</v>
      </c>
      <c r="F44" s="155" t="s">
        <v>415</v>
      </c>
    </row>
    <row r="45" spans="1:8">
      <c r="B45" s="112" t="s">
        <v>69</v>
      </c>
      <c r="C45" s="113">
        <v>12</v>
      </c>
      <c r="D45" s="114" t="s">
        <v>68</v>
      </c>
      <c r="E45" s="115">
        <v>1161600</v>
      </c>
    </row>
    <row r="46" spans="1:8">
      <c r="B46" s="112" t="s">
        <v>70</v>
      </c>
      <c r="C46" s="113">
        <v>1</v>
      </c>
      <c r="D46" s="114" t="s">
        <v>68</v>
      </c>
      <c r="E46" s="115">
        <v>3300000</v>
      </c>
    </row>
    <row r="47" spans="1:8">
      <c r="B47" s="114" t="s">
        <v>71</v>
      </c>
      <c r="C47" s="113">
        <v>2</v>
      </c>
      <c r="D47" s="114" t="s">
        <v>68</v>
      </c>
      <c r="E47" s="115">
        <v>605000</v>
      </c>
    </row>
    <row r="48" spans="1:8">
      <c r="B48" s="112" t="s">
        <v>72</v>
      </c>
      <c r="C48" s="113">
        <v>1</v>
      </c>
      <c r="D48" s="114" t="s">
        <v>68</v>
      </c>
      <c r="E48" s="115">
        <v>315000</v>
      </c>
      <c r="F48" s="155" t="s">
        <v>415</v>
      </c>
    </row>
    <row r="49" spans="1:8">
      <c r="B49" s="112" t="s">
        <v>73</v>
      </c>
      <c r="C49" s="113">
        <v>1</v>
      </c>
      <c r="D49" s="114" t="s">
        <v>68</v>
      </c>
      <c r="E49" s="115">
        <v>1400000</v>
      </c>
    </row>
    <row r="50" spans="1:8">
      <c r="B50" s="112" t="s">
        <v>74</v>
      </c>
      <c r="C50" s="113">
        <v>2</v>
      </c>
      <c r="D50" s="114" t="s">
        <v>68</v>
      </c>
      <c r="E50" s="115">
        <v>363000</v>
      </c>
    </row>
    <row r="51" spans="1:8">
      <c r="B51" s="189" t="s">
        <v>1264</v>
      </c>
      <c r="C51" s="113"/>
      <c r="D51" s="114" t="s">
        <v>68</v>
      </c>
      <c r="E51" s="115"/>
    </row>
    <row r="52" spans="1:8">
      <c r="B52" s="189" t="s">
        <v>1205</v>
      </c>
      <c r="C52" s="113"/>
      <c r="D52" s="114" t="s">
        <v>68</v>
      </c>
      <c r="E52" s="115"/>
    </row>
    <row r="53" spans="1:8">
      <c r="B53" s="189" t="s">
        <v>1265</v>
      </c>
      <c r="C53" s="113"/>
      <c r="D53" s="114" t="s">
        <v>68</v>
      </c>
      <c r="E53" s="115"/>
    </row>
    <row r="54" spans="1:8">
      <c r="B54" s="189" t="s">
        <v>1204</v>
      </c>
      <c r="C54" s="113"/>
      <c r="D54" s="114" t="s">
        <v>68</v>
      </c>
      <c r="E54" s="115"/>
    </row>
    <row r="55" spans="1:8">
      <c r="B55" s="189" t="s">
        <v>1207</v>
      </c>
      <c r="C55" s="113"/>
      <c r="D55" s="114" t="s">
        <v>68</v>
      </c>
      <c r="E55" s="115"/>
    </row>
    <row r="56" spans="1:8">
      <c r="B56" s="189" t="s">
        <v>1266</v>
      </c>
      <c r="C56" s="113">
        <v>9</v>
      </c>
      <c r="D56" s="114" t="s">
        <v>68</v>
      </c>
      <c r="E56" s="115">
        <v>11000000</v>
      </c>
    </row>
    <row r="57" spans="1:8">
      <c r="B57" s="189" t="s">
        <v>1210</v>
      </c>
      <c r="C57" s="113"/>
      <c r="D57" s="114" t="s">
        <v>68</v>
      </c>
      <c r="E57" s="115">
        <v>2500000</v>
      </c>
    </row>
    <row r="58" spans="1:8">
      <c r="B58" s="189" t="s">
        <v>251</v>
      </c>
      <c r="C58" s="113">
        <v>2</v>
      </c>
      <c r="D58" s="114" t="s">
        <v>68</v>
      </c>
      <c r="E58" s="115">
        <v>2600000</v>
      </c>
    </row>
    <row r="59" spans="1:8">
      <c r="B59" s="189" t="s">
        <v>1267</v>
      </c>
      <c r="C59" s="113">
        <v>2</v>
      </c>
      <c r="D59" s="114" t="s">
        <v>68</v>
      </c>
      <c r="E59" s="115">
        <v>2600000</v>
      </c>
    </row>
    <row r="60" spans="1:8">
      <c r="B60" s="189" t="s">
        <v>1268</v>
      </c>
      <c r="C60" s="113">
        <v>3</v>
      </c>
      <c r="D60" s="114" t="s">
        <v>68</v>
      </c>
      <c r="E60" s="115">
        <v>900000</v>
      </c>
    </row>
    <row r="61" spans="1:8">
      <c r="B61" s="189" t="s">
        <v>98</v>
      </c>
      <c r="C61" s="113" t="s">
        <v>1270</v>
      </c>
      <c r="D61" s="114" t="s">
        <v>68</v>
      </c>
      <c r="E61" s="115"/>
    </row>
    <row r="62" spans="1:8">
      <c r="B62" s="189" t="s">
        <v>1269</v>
      </c>
      <c r="C62" s="113">
        <v>10</v>
      </c>
      <c r="D62" s="114" t="s">
        <v>68</v>
      </c>
      <c r="E62" s="115">
        <f>E50*5</f>
        <v>1815000</v>
      </c>
    </row>
    <row r="63" spans="1:8">
      <c r="A63" s="105" t="s">
        <v>75</v>
      </c>
      <c r="B63" s="196" t="s">
        <v>76</v>
      </c>
      <c r="C63" s="109">
        <v>1</v>
      </c>
      <c r="D63" s="108" t="s">
        <v>77</v>
      </c>
      <c r="E63" s="115">
        <v>3370000</v>
      </c>
      <c r="G63" s="13" t="s">
        <v>422</v>
      </c>
      <c r="H63" s="193">
        <v>43818</v>
      </c>
    </row>
    <row r="64" spans="1:8">
      <c r="A64" s="108" t="s">
        <v>78</v>
      </c>
      <c r="B64" s="108" t="s">
        <v>79</v>
      </c>
      <c r="C64" s="109">
        <v>1</v>
      </c>
      <c r="D64" s="108" t="s">
        <v>80</v>
      </c>
      <c r="E64" s="115">
        <v>500000</v>
      </c>
    </row>
    <row r="65" spans="1:6">
      <c r="A65" s="108" t="s">
        <v>81</v>
      </c>
      <c r="B65" s="106" t="s">
        <v>82</v>
      </c>
      <c r="C65" s="109">
        <v>1</v>
      </c>
      <c r="D65" s="108" t="s">
        <v>83</v>
      </c>
      <c r="E65" s="115">
        <v>1300000</v>
      </c>
    </row>
    <row r="66" spans="1:6">
      <c r="A66" s="108" t="s">
        <v>84</v>
      </c>
      <c r="B66" s="106" t="s">
        <v>85</v>
      </c>
      <c r="C66" s="109">
        <v>13</v>
      </c>
      <c r="D66" s="108" t="s">
        <v>86</v>
      </c>
      <c r="E66" s="115">
        <v>4404400</v>
      </c>
    </row>
    <row r="67" spans="1:6">
      <c r="A67" s="108" t="s">
        <v>87</v>
      </c>
      <c r="B67" s="106" t="s">
        <v>88</v>
      </c>
      <c r="C67" s="109">
        <v>1</v>
      </c>
      <c r="D67" s="108" t="s">
        <v>86</v>
      </c>
      <c r="E67" s="115">
        <v>100000</v>
      </c>
    </row>
    <row r="68" spans="1:6">
      <c r="A68" s="108" t="s">
        <v>89</v>
      </c>
      <c r="B68" s="108" t="s">
        <v>90</v>
      </c>
      <c r="C68" s="109">
        <v>2</v>
      </c>
      <c r="D68" s="108" t="s">
        <v>86</v>
      </c>
      <c r="E68" s="115">
        <v>119993.28</v>
      </c>
    </row>
    <row r="69" spans="1:6">
      <c r="A69" s="154" t="s">
        <v>91</v>
      </c>
      <c r="B69" s="108" t="s">
        <v>92</v>
      </c>
      <c r="C69" s="109">
        <v>1</v>
      </c>
      <c r="D69" s="108" t="s">
        <v>93</v>
      </c>
      <c r="E69" s="115">
        <v>260000</v>
      </c>
    </row>
    <row r="70" spans="1:6">
      <c r="B70" s="114" t="s">
        <v>94</v>
      </c>
      <c r="C70" s="113">
        <v>1</v>
      </c>
      <c r="D70" s="114" t="s">
        <v>95</v>
      </c>
      <c r="E70" s="115">
        <v>605000</v>
      </c>
    </row>
    <row r="71" spans="1:6">
      <c r="B71" s="112" t="s">
        <v>96</v>
      </c>
      <c r="C71" s="113">
        <v>1</v>
      </c>
      <c r="D71" s="114" t="s">
        <v>95</v>
      </c>
      <c r="E71" s="115">
        <v>799955.2</v>
      </c>
      <c r="F71" s="155" t="s">
        <v>415</v>
      </c>
    </row>
    <row r="72" spans="1:6">
      <c r="B72" s="112" t="s">
        <v>97</v>
      </c>
      <c r="C72" s="113">
        <v>1</v>
      </c>
      <c r="D72" s="114" t="s">
        <v>95</v>
      </c>
      <c r="E72" s="115">
        <v>74995.8</v>
      </c>
      <c r="F72" s="155" t="s">
        <v>415</v>
      </c>
    </row>
    <row r="73" spans="1:6">
      <c r="B73" s="112" t="s">
        <v>97</v>
      </c>
      <c r="C73" s="113">
        <v>1</v>
      </c>
      <c r="D73" s="114" t="s">
        <v>95</v>
      </c>
      <c r="E73" s="115">
        <v>74995.8</v>
      </c>
      <c r="F73" s="155" t="s">
        <v>415</v>
      </c>
    </row>
    <row r="74" spans="1:6">
      <c r="B74" s="112" t="s">
        <v>98</v>
      </c>
      <c r="C74" s="113">
        <v>1</v>
      </c>
      <c r="D74" s="114" t="s">
        <v>95</v>
      </c>
      <c r="E74" s="115">
        <v>350000</v>
      </c>
      <c r="F74" s="155" t="s">
        <v>415</v>
      </c>
    </row>
    <row r="75" spans="1:6">
      <c r="B75" s="112" t="s">
        <v>99</v>
      </c>
      <c r="C75" s="113">
        <v>1</v>
      </c>
      <c r="D75" s="114" t="s">
        <v>95</v>
      </c>
      <c r="E75" s="115">
        <v>1210000</v>
      </c>
      <c r="F75" s="155" t="s">
        <v>415</v>
      </c>
    </row>
    <row r="76" spans="1:6">
      <c r="B76" s="114" t="s">
        <v>100</v>
      </c>
      <c r="C76" s="113">
        <v>4</v>
      </c>
      <c r="D76" s="114" t="s">
        <v>95</v>
      </c>
      <c r="E76" s="115">
        <v>242000</v>
      </c>
    </row>
    <row r="77" spans="1:6">
      <c r="B77" s="112" t="s">
        <v>101</v>
      </c>
      <c r="C77" s="113">
        <v>1</v>
      </c>
      <c r="D77" s="114" t="s">
        <v>102</v>
      </c>
      <c r="E77" s="115">
        <v>80000</v>
      </c>
      <c r="F77" s="155" t="s">
        <v>415</v>
      </c>
    </row>
    <row r="78" spans="1:6">
      <c r="B78" s="112" t="s">
        <v>103</v>
      </c>
      <c r="C78" s="113">
        <v>1</v>
      </c>
      <c r="D78" s="114" t="s">
        <v>102</v>
      </c>
      <c r="E78" s="115">
        <v>326700</v>
      </c>
      <c r="F78" s="155" t="s">
        <v>415</v>
      </c>
    </row>
    <row r="79" spans="1:6">
      <c r="B79" s="112" t="s">
        <v>103</v>
      </c>
      <c r="C79" s="113">
        <v>1</v>
      </c>
      <c r="D79" s="114" t="s">
        <v>102</v>
      </c>
      <c r="E79" s="115">
        <v>326700</v>
      </c>
      <c r="F79" s="155" t="s">
        <v>415</v>
      </c>
    </row>
    <row r="80" spans="1:6">
      <c r="B80" s="114" t="s">
        <v>104</v>
      </c>
      <c r="C80" s="113">
        <v>1</v>
      </c>
      <c r="D80" s="114" t="s">
        <v>102</v>
      </c>
      <c r="E80" s="115">
        <v>121000</v>
      </c>
      <c r="F80" s="119" t="s">
        <v>415</v>
      </c>
    </row>
    <row r="81" spans="1:8">
      <c r="B81" s="112" t="s">
        <v>105</v>
      </c>
      <c r="C81" s="113">
        <v>1</v>
      </c>
      <c r="D81" s="114" t="s">
        <v>102</v>
      </c>
      <c r="E81" s="115">
        <v>160000</v>
      </c>
    </row>
    <row r="82" spans="1:8">
      <c r="B82" s="114" t="s">
        <v>106</v>
      </c>
      <c r="C82" s="113">
        <v>8</v>
      </c>
      <c r="D82" s="114" t="s">
        <v>102</v>
      </c>
      <c r="E82" s="115">
        <v>1440000</v>
      </c>
      <c r="F82" s="155" t="s">
        <v>415</v>
      </c>
    </row>
    <row r="83" spans="1:8">
      <c r="B83" s="112" t="s">
        <v>107</v>
      </c>
      <c r="C83" s="113">
        <v>3</v>
      </c>
      <c r="D83" s="114" t="s">
        <v>102</v>
      </c>
      <c r="E83" s="115">
        <v>363000</v>
      </c>
    </row>
    <row r="84" spans="1:8">
      <c r="B84" s="114" t="s">
        <v>108</v>
      </c>
      <c r="C84" s="113">
        <v>1</v>
      </c>
      <c r="D84" s="114" t="s">
        <v>102</v>
      </c>
      <c r="E84" s="115">
        <v>500000</v>
      </c>
    </row>
    <row r="85" spans="1:8">
      <c r="A85" s="105" t="s">
        <v>109</v>
      </c>
      <c r="B85" s="114" t="s">
        <v>110</v>
      </c>
      <c r="C85" s="109">
        <v>6</v>
      </c>
      <c r="D85" s="108" t="s">
        <v>111</v>
      </c>
      <c r="E85" s="115">
        <v>720000</v>
      </c>
      <c r="G85" s="13" t="s">
        <v>433</v>
      </c>
      <c r="H85" s="194">
        <v>43966</v>
      </c>
    </row>
    <row r="86" spans="1:8">
      <c r="A86" s="108" t="s">
        <v>112</v>
      </c>
      <c r="B86" s="108" t="s">
        <v>131</v>
      </c>
      <c r="C86" s="109">
        <v>2</v>
      </c>
      <c r="D86" s="108" t="s">
        <v>111</v>
      </c>
      <c r="E86" s="115">
        <v>80000</v>
      </c>
    </row>
    <row r="87" spans="1:8">
      <c r="A87" s="108" t="s">
        <v>113</v>
      </c>
      <c r="B87" s="108" t="s">
        <v>114</v>
      </c>
      <c r="C87" s="109">
        <v>6</v>
      </c>
      <c r="D87" s="108" t="s">
        <v>111</v>
      </c>
      <c r="E87" s="115">
        <v>480000</v>
      </c>
    </row>
    <row r="88" spans="1:8">
      <c r="A88" s="105" t="s">
        <v>115</v>
      </c>
      <c r="B88" s="196" t="s">
        <v>116</v>
      </c>
      <c r="C88" s="109">
        <v>1</v>
      </c>
      <c r="D88" s="108" t="s">
        <v>111</v>
      </c>
      <c r="E88" s="115">
        <v>1693107</v>
      </c>
      <c r="G88" s="13" t="s">
        <v>432</v>
      </c>
      <c r="H88" s="193">
        <v>43818</v>
      </c>
    </row>
    <row r="89" spans="1:8">
      <c r="A89" s="108" t="s">
        <v>117</v>
      </c>
      <c r="B89" s="108" t="s">
        <v>118</v>
      </c>
      <c r="C89" s="109">
        <v>3</v>
      </c>
      <c r="D89" s="108" t="s">
        <v>111</v>
      </c>
      <c r="E89" s="115">
        <v>120000</v>
      </c>
    </row>
    <row r="90" spans="1:8">
      <c r="A90" s="105" t="s">
        <v>119</v>
      </c>
      <c r="B90" s="106" t="s">
        <v>120</v>
      </c>
      <c r="C90" s="109">
        <v>1</v>
      </c>
      <c r="D90" s="108" t="s">
        <v>111</v>
      </c>
      <c r="E90" s="115">
        <v>4500000</v>
      </c>
      <c r="G90" s="13" t="s">
        <v>434</v>
      </c>
      <c r="H90" s="193">
        <v>43896</v>
      </c>
    </row>
    <row r="91" spans="1:8">
      <c r="A91" s="154" t="s">
        <v>121</v>
      </c>
      <c r="B91" s="106" t="s">
        <v>122</v>
      </c>
      <c r="C91" s="109">
        <v>1</v>
      </c>
      <c r="D91" s="108" t="s">
        <v>123</v>
      </c>
      <c r="E91" s="115">
        <v>1452000</v>
      </c>
      <c r="G91" s="13" t="s">
        <v>435</v>
      </c>
      <c r="H91" s="194">
        <v>44127</v>
      </c>
    </row>
    <row r="92" spans="1:8">
      <c r="A92" s="154" t="s">
        <v>124</v>
      </c>
      <c r="B92" s="106" t="s">
        <v>125</v>
      </c>
      <c r="C92" s="109">
        <v>2</v>
      </c>
      <c r="D92" s="147" t="s">
        <v>123</v>
      </c>
      <c r="E92" s="121">
        <v>484000</v>
      </c>
      <c r="G92" s="13" t="s">
        <v>436</v>
      </c>
      <c r="H92" s="194">
        <v>44169</v>
      </c>
    </row>
    <row r="93" spans="1:8">
      <c r="A93" s="157" t="s">
        <v>126</v>
      </c>
      <c r="B93" s="108" t="s">
        <v>127</v>
      </c>
      <c r="C93" s="109">
        <v>1</v>
      </c>
      <c r="D93" s="108" t="s">
        <v>123</v>
      </c>
      <c r="E93" s="115">
        <v>314600</v>
      </c>
    </row>
    <row r="94" spans="1:8">
      <c r="A94" s="108" t="s">
        <v>128</v>
      </c>
      <c r="B94" s="108" t="s">
        <v>129</v>
      </c>
      <c r="C94" s="109">
        <v>1</v>
      </c>
      <c r="D94" s="108" t="s">
        <v>130</v>
      </c>
      <c r="E94" s="115">
        <v>120000</v>
      </c>
    </row>
    <row r="95" spans="1:8">
      <c r="B95" s="112" t="s">
        <v>416</v>
      </c>
      <c r="C95" s="119">
        <v>1</v>
      </c>
      <c r="D95" s="114" t="s">
        <v>133</v>
      </c>
      <c r="E95" s="115">
        <v>145478.29999999999</v>
      </c>
    </row>
    <row r="96" spans="1:8">
      <c r="B96" s="112" t="s">
        <v>417</v>
      </c>
      <c r="C96" s="119">
        <v>2</v>
      </c>
      <c r="D96" s="114" t="s">
        <v>133</v>
      </c>
      <c r="E96" s="115">
        <v>435600</v>
      </c>
      <c r="F96" s="143" t="s">
        <v>415</v>
      </c>
    </row>
    <row r="97" spans="2:6">
      <c r="B97" s="114" t="s">
        <v>132</v>
      </c>
      <c r="C97" s="113">
        <v>1</v>
      </c>
      <c r="D97" s="114" t="s">
        <v>133</v>
      </c>
      <c r="E97" s="115">
        <v>157300</v>
      </c>
    </row>
    <row r="98" spans="2:6">
      <c r="B98" s="114" t="s">
        <v>134</v>
      </c>
      <c r="C98" s="113">
        <v>2</v>
      </c>
      <c r="D98" s="114" t="s">
        <v>133</v>
      </c>
      <c r="E98" s="115">
        <v>1089000</v>
      </c>
    </row>
    <row r="99" spans="2:6">
      <c r="B99" s="112" t="s">
        <v>135</v>
      </c>
      <c r="C99" s="113">
        <v>1</v>
      </c>
      <c r="D99" s="114" t="s">
        <v>133</v>
      </c>
      <c r="E99" s="115">
        <v>1815000</v>
      </c>
    </row>
    <row r="100" spans="2:6" ht="31.5">
      <c r="B100" s="114" t="s">
        <v>136</v>
      </c>
      <c r="C100" s="113">
        <v>1</v>
      </c>
      <c r="D100" s="114" t="s">
        <v>133</v>
      </c>
      <c r="E100" s="115">
        <v>810700</v>
      </c>
    </row>
    <row r="101" spans="2:6">
      <c r="B101" s="112" t="s">
        <v>137</v>
      </c>
      <c r="C101" s="113">
        <v>2</v>
      </c>
      <c r="D101" s="114" t="s">
        <v>133</v>
      </c>
      <c r="E101" s="115">
        <v>3025000</v>
      </c>
    </row>
    <row r="102" spans="2:6">
      <c r="B102" s="112" t="s">
        <v>138</v>
      </c>
      <c r="C102" s="113">
        <v>2</v>
      </c>
      <c r="D102" s="114" t="s">
        <v>133</v>
      </c>
      <c r="E102" s="115">
        <v>2904000</v>
      </c>
    </row>
    <row r="103" spans="2:6">
      <c r="B103" s="114" t="s">
        <v>139</v>
      </c>
      <c r="C103" s="113">
        <v>1</v>
      </c>
      <c r="D103" s="114" t="s">
        <v>133</v>
      </c>
      <c r="E103" s="115">
        <v>3267000</v>
      </c>
    </row>
    <row r="104" spans="2:6">
      <c r="B104" s="122" t="s">
        <v>140</v>
      </c>
      <c r="C104" s="113">
        <v>2</v>
      </c>
      <c r="D104" s="114" t="s">
        <v>133</v>
      </c>
      <c r="E104" s="115">
        <v>363000</v>
      </c>
    </row>
    <row r="105" spans="2:6">
      <c r="B105" s="114" t="s">
        <v>141</v>
      </c>
      <c r="C105" s="151">
        <v>1</v>
      </c>
      <c r="D105" s="114" t="s">
        <v>133</v>
      </c>
      <c r="E105" s="115">
        <f>1452000/4</f>
        <v>363000</v>
      </c>
      <c r="F105" s="119" t="s">
        <v>415</v>
      </c>
    </row>
    <row r="106" spans="2:6">
      <c r="B106" s="112" t="s">
        <v>142</v>
      </c>
      <c r="C106" s="113">
        <v>2</v>
      </c>
      <c r="D106" s="114" t="s">
        <v>133</v>
      </c>
      <c r="E106" s="115">
        <v>363000</v>
      </c>
    </row>
    <row r="107" spans="2:6">
      <c r="B107" s="112" t="s">
        <v>143</v>
      </c>
      <c r="C107" s="113">
        <v>2</v>
      </c>
      <c r="D107" s="114" t="s">
        <v>133</v>
      </c>
      <c r="E107" s="115">
        <v>242000</v>
      </c>
      <c r="F107" s="155" t="s">
        <v>415</v>
      </c>
    </row>
    <row r="108" spans="2:6">
      <c r="B108" s="112" t="s">
        <v>144</v>
      </c>
      <c r="C108" s="113">
        <v>2</v>
      </c>
      <c r="D108" s="114" t="s">
        <v>133</v>
      </c>
      <c r="E108" s="115">
        <v>121000</v>
      </c>
      <c r="F108" s="155" t="s">
        <v>415</v>
      </c>
    </row>
    <row r="109" spans="2:6">
      <c r="B109" s="114" t="s">
        <v>145</v>
      </c>
      <c r="C109" s="113">
        <v>1</v>
      </c>
      <c r="D109" s="114" t="s">
        <v>133</v>
      </c>
      <c r="E109" s="115">
        <v>1815000</v>
      </c>
    </row>
    <row r="110" spans="2:6">
      <c r="B110" s="114" t="s">
        <v>146</v>
      </c>
      <c r="C110" s="113">
        <v>1</v>
      </c>
      <c r="D110" s="114" t="s">
        <v>133</v>
      </c>
      <c r="E110" s="115">
        <v>205700</v>
      </c>
      <c r="F110" s="119" t="s">
        <v>415</v>
      </c>
    </row>
    <row r="111" spans="2:6">
      <c r="B111" s="114" t="s">
        <v>147</v>
      </c>
      <c r="C111" s="113">
        <v>1</v>
      </c>
      <c r="D111" s="114" t="s">
        <v>133</v>
      </c>
      <c r="E111" s="115">
        <v>84700</v>
      </c>
      <c r="F111" s="119" t="s">
        <v>415</v>
      </c>
    </row>
    <row r="112" spans="2:6">
      <c r="B112" s="112" t="s">
        <v>148</v>
      </c>
      <c r="C112" s="113">
        <v>1</v>
      </c>
      <c r="D112" s="114" t="s">
        <v>133</v>
      </c>
      <c r="E112" s="115">
        <v>1756920</v>
      </c>
    </row>
    <row r="113" spans="1:8">
      <c r="B113" s="114" t="s">
        <v>149</v>
      </c>
      <c r="C113" s="113">
        <v>1</v>
      </c>
      <c r="D113" s="114" t="s">
        <v>133</v>
      </c>
      <c r="E113" s="115">
        <v>205700</v>
      </c>
    </row>
    <row r="114" spans="1:8">
      <c r="A114" s="108" t="s">
        <v>150</v>
      </c>
      <c r="B114" s="106" t="s">
        <v>151</v>
      </c>
      <c r="C114" s="109">
        <v>8</v>
      </c>
      <c r="D114" s="108" t="s">
        <v>152</v>
      </c>
      <c r="E114" s="115">
        <v>1161600</v>
      </c>
    </row>
    <row r="115" spans="1:8">
      <c r="A115" s="123" t="s">
        <v>153</v>
      </c>
      <c r="B115" s="108" t="s">
        <v>154</v>
      </c>
      <c r="C115" s="109">
        <v>1</v>
      </c>
      <c r="D115" s="108" t="s">
        <v>155</v>
      </c>
      <c r="E115" s="115">
        <v>1000000</v>
      </c>
    </row>
    <row r="116" spans="1:8">
      <c r="B116" s="112" t="s">
        <v>156</v>
      </c>
      <c r="C116" s="113">
        <v>1</v>
      </c>
      <c r="D116" s="114" t="s">
        <v>157</v>
      </c>
      <c r="E116" s="115">
        <v>145200</v>
      </c>
    </row>
    <row r="117" spans="1:8">
      <c r="B117" s="112" t="s">
        <v>158</v>
      </c>
      <c r="C117" s="113">
        <v>1</v>
      </c>
      <c r="D117" s="114" t="s">
        <v>157</v>
      </c>
      <c r="E117" s="115">
        <v>907500</v>
      </c>
    </row>
    <row r="118" spans="1:8">
      <c r="B118" s="112" t="s">
        <v>159</v>
      </c>
      <c r="C118" s="113">
        <v>2</v>
      </c>
      <c r="D118" s="114" t="s">
        <v>157</v>
      </c>
      <c r="E118" s="115">
        <v>580800</v>
      </c>
    </row>
    <row r="119" spans="1:8" ht="31.5">
      <c r="B119" s="114" t="s">
        <v>160</v>
      </c>
      <c r="C119" s="113">
        <v>1</v>
      </c>
      <c r="D119" s="114" t="s">
        <v>157</v>
      </c>
      <c r="E119" s="115">
        <v>1409928.3</v>
      </c>
    </row>
    <row r="120" spans="1:8" ht="47.25">
      <c r="B120" s="114" t="s">
        <v>161</v>
      </c>
      <c r="C120" s="113">
        <v>1</v>
      </c>
      <c r="D120" s="114" t="s">
        <v>157</v>
      </c>
      <c r="E120" s="115">
        <v>726193.6</v>
      </c>
    </row>
    <row r="121" spans="1:8">
      <c r="A121" s="105" t="s">
        <v>162</v>
      </c>
      <c r="B121" s="105" t="s">
        <v>163</v>
      </c>
      <c r="C121" s="109">
        <v>1</v>
      </c>
      <c r="D121" s="108" t="s">
        <v>165</v>
      </c>
      <c r="E121" s="115">
        <v>103000</v>
      </c>
    </row>
    <row r="122" spans="1:8">
      <c r="A122" s="108" t="s">
        <v>166</v>
      </c>
      <c r="B122" s="106" t="s">
        <v>76</v>
      </c>
      <c r="C122" s="109">
        <v>1</v>
      </c>
      <c r="D122" s="108" t="s">
        <v>167</v>
      </c>
      <c r="E122" s="115">
        <v>1210000</v>
      </c>
    </row>
    <row r="123" spans="1:8">
      <c r="A123" s="108" t="s">
        <v>168</v>
      </c>
      <c r="B123" s="106" t="s">
        <v>169</v>
      </c>
      <c r="C123" s="109">
        <v>1</v>
      </c>
      <c r="D123" s="108" t="s">
        <v>170</v>
      </c>
      <c r="E123" s="115">
        <v>3630000</v>
      </c>
    </row>
    <row r="124" spans="1:8">
      <c r="A124" s="108" t="s">
        <v>171</v>
      </c>
      <c r="B124" s="106" t="s">
        <v>172</v>
      </c>
      <c r="C124" s="109">
        <v>2</v>
      </c>
      <c r="D124" s="108" t="s">
        <v>170</v>
      </c>
      <c r="E124" s="115">
        <v>145200</v>
      </c>
    </row>
    <row r="125" spans="1:8">
      <c r="A125" s="105" t="s">
        <v>173</v>
      </c>
      <c r="B125" s="106" t="s">
        <v>174</v>
      </c>
      <c r="C125" s="109">
        <v>2</v>
      </c>
      <c r="D125" s="108" t="s">
        <v>175</v>
      </c>
      <c r="E125" s="115">
        <v>720000</v>
      </c>
      <c r="G125" s="13" t="s">
        <v>438</v>
      </c>
      <c r="H125" s="194">
        <v>44172</v>
      </c>
    </row>
    <row r="126" spans="1:8">
      <c r="A126" s="105" t="s">
        <v>176</v>
      </c>
      <c r="B126" s="106" t="s">
        <v>177</v>
      </c>
      <c r="C126" s="109">
        <v>1</v>
      </c>
      <c r="D126" s="108" t="s">
        <v>175</v>
      </c>
      <c r="E126" s="115">
        <v>1500000</v>
      </c>
      <c r="G126" s="13" t="s">
        <v>437</v>
      </c>
      <c r="H126" s="194">
        <v>44145</v>
      </c>
    </row>
    <row r="127" spans="1:8">
      <c r="A127" s="114" t="s">
        <v>178</v>
      </c>
      <c r="B127" s="106" t="s">
        <v>179</v>
      </c>
      <c r="C127" s="114">
        <v>2</v>
      </c>
      <c r="D127" s="114" t="s">
        <v>175</v>
      </c>
      <c r="E127" s="184">
        <v>15000000</v>
      </c>
    </row>
    <row r="128" spans="1:8">
      <c r="B128" s="112" t="s">
        <v>180</v>
      </c>
      <c r="C128" s="113">
        <v>2</v>
      </c>
      <c r="D128" s="114" t="s">
        <v>181</v>
      </c>
      <c r="E128" s="121">
        <v>2226400</v>
      </c>
    </row>
    <row r="129" spans="1:17">
      <c r="B129" s="112" t="s">
        <v>182</v>
      </c>
      <c r="C129" s="113">
        <v>2</v>
      </c>
      <c r="D129" s="114" t="s">
        <v>181</v>
      </c>
      <c r="E129" s="121">
        <v>2420000</v>
      </c>
    </row>
    <row r="130" spans="1:17">
      <c r="B130" s="112" t="s">
        <v>183</v>
      </c>
      <c r="C130" s="113">
        <v>2</v>
      </c>
      <c r="D130" s="114" t="s">
        <v>181</v>
      </c>
      <c r="E130" s="121">
        <v>1210000</v>
      </c>
    </row>
    <row r="131" spans="1:17">
      <c r="B131" s="124" t="s">
        <v>184</v>
      </c>
      <c r="C131" s="113">
        <v>16</v>
      </c>
      <c r="D131" s="114" t="s">
        <v>181</v>
      </c>
      <c r="E131" s="121">
        <v>1936000</v>
      </c>
    </row>
    <row r="132" spans="1:17">
      <c r="B132" s="112" t="s">
        <v>3</v>
      </c>
      <c r="C132" s="113">
        <v>1</v>
      </c>
      <c r="D132" s="114" t="s">
        <v>181</v>
      </c>
      <c r="E132" s="121">
        <v>302500</v>
      </c>
    </row>
    <row r="133" spans="1:17">
      <c r="B133" s="112" t="s">
        <v>185</v>
      </c>
      <c r="C133" s="113">
        <v>1</v>
      </c>
      <c r="D133" s="114" t="s">
        <v>181</v>
      </c>
      <c r="E133" s="121">
        <v>242000</v>
      </c>
    </row>
    <row r="134" spans="1:17">
      <c r="B134" s="189" t="s">
        <v>251</v>
      </c>
      <c r="C134" s="113">
        <v>1</v>
      </c>
      <c r="D134" s="114" t="s">
        <v>181</v>
      </c>
      <c r="E134" s="121">
        <v>2300000</v>
      </c>
    </row>
    <row r="135" spans="1:17">
      <c r="B135" s="189" t="s">
        <v>1271</v>
      </c>
      <c r="C135" s="113" t="s">
        <v>1270</v>
      </c>
      <c r="D135" s="114" t="s">
        <v>181</v>
      </c>
      <c r="E135" s="121"/>
    </row>
    <row r="136" spans="1:17">
      <c r="B136" s="189" t="s">
        <v>1276</v>
      </c>
      <c r="C136" s="113"/>
      <c r="D136" s="114"/>
      <c r="E136" s="121">
        <v>1500000</v>
      </c>
    </row>
    <row r="137" spans="1:17">
      <c r="B137" s="189" t="s">
        <v>1231</v>
      </c>
      <c r="C137" s="113">
        <v>1</v>
      </c>
      <c r="D137" s="114" t="s">
        <v>181</v>
      </c>
      <c r="E137" s="121"/>
    </row>
    <row r="138" spans="1:17">
      <c r="A138" s="154" t="s">
        <v>186</v>
      </c>
      <c r="B138" s="108" t="s">
        <v>187</v>
      </c>
      <c r="C138" s="109">
        <v>1</v>
      </c>
      <c r="D138" s="108" t="s">
        <v>188</v>
      </c>
      <c r="E138" s="115">
        <v>1600000</v>
      </c>
    </row>
    <row r="139" spans="1:17">
      <c r="A139" s="154" t="s">
        <v>189</v>
      </c>
      <c r="B139" s="108" t="s">
        <v>190</v>
      </c>
      <c r="C139" s="109">
        <v>4</v>
      </c>
      <c r="D139" s="108" t="s">
        <v>188</v>
      </c>
      <c r="E139" s="115">
        <v>400000</v>
      </c>
      <c r="Q139" s="195"/>
    </row>
    <row r="140" spans="1:17">
      <c r="A140" s="154" t="s">
        <v>191</v>
      </c>
      <c r="B140" s="108" t="s">
        <v>192</v>
      </c>
      <c r="C140" s="109">
        <v>1</v>
      </c>
      <c r="D140" s="108" t="s">
        <v>188</v>
      </c>
      <c r="E140" s="115">
        <v>900000</v>
      </c>
    </row>
    <row r="141" spans="1:17">
      <c r="A141" s="154" t="s">
        <v>193</v>
      </c>
      <c r="B141" s="108" t="s">
        <v>194</v>
      </c>
      <c r="C141" s="109">
        <v>6</v>
      </c>
      <c r="D141" s="108" t="s">
        <v>188</v>
      </c>
      <c r="E141" s="115">
        <v>660000</v>
      </c>
    </row>
    <row r="142" spans="1:17">
      <c r="A142" s="157" t="s">
        <v>195</v>
      </c>
      <c r="B142" s="108" t="s">
        <v>196</v>
      </c>
      <c r="C142" s="109">
        <v>1</v>
      </c>
      <c r="D142" s="108" t="s">
        <v>197</v>
      </c>
      <c r="E142" s="115">
        <v>50000</v>
      </c>
    </row>
    <row r="143" spans="1:17">
      <c r="A143" s="108" t="s">
        <v>198</v>
      </c>
      <c r="B143" s="125" t="s">
        <v>199</v>
      </c>
      <c r="C143" s="109">
        <v>1</v>
      </c>
      <c r="D143" s="108" t="s">
        <v>200</v>
      </c>
      <c r="E143" s="115">
        <v>205700</v>
      </c>
    </row>
    <row r="144" spans="1:17">
      <c r="A144" s="154" t="s">
        <v>201</v>
      </c>
      <c r="B144" s="108" t="s">
        <v>196</v>
      </c>
      <c r="C144" s="109">
        <v>1</v>
      </c>
      <c r="D144" s="108" t="s">
        <v>200</v>
      </c>
      <c r="E144" s="115">
        <v>84700</v>
      </c>
    </row>
    <row r="145" spans="1:6">
      <c r="A145" s="108" t="s">
        <v>202</v>
      </c>
      <c r="B145" s="125" t="s">
        <v>203</v>
      </c>
      <c r="C145" s="109">
        <v>1</v>
      </c>
      <c r="D145" s="108" t="s">
        <v>200</v>
      </c>
      <c r="E145" s="115">
        <v>121000</v>
      </c>
    </row>
    <row r="146" spans="1:6">
      <c r="B146" s="114" t="s">
        <v>204</v>
      </c>
      <c r="C146" s="113">
        <v>3</v>
      </c>
      <c r="D146" s="114" t="s">
        <v>205</v>
      </c>
      <c r="E146" s="115">
        <v>2178000</v>
      </c>
    </row>
    <row r="147" spans="1:6">
      <c r="B147" s="114" t="s">
        <v>206</v>
      </c>
      <c r="C147" s="113">
        <v>1</v>
      </c>
      <c r="D147" s="114" t="s">
        <v>205</v>
      </c>
      <c r="E147" s="115">
        <v>242000</v>
      </c>
    </row>
    <row r="148" spans="1:6">
      <c r="B148" s="122" t="s">
        <v>207</v>
      </c>
      <c r="C148" s="113">
        <v>2</v>
      </c>
      <c r="D148" s="114" t="s">
        <v>205</v>
      </c>
      <c r="E148" s="115">
        <v>65340</v>
      </c>
      <c r="F148" s="119" t="s">
        <v>415</v>
      </c>
    </row>
    <row r="149" spans="1:6">
      <c r="B149" s="114" t="s">
        <v>208</v>
      </c>
      <c r="C149" s="113">
        <v>1</v>
      </c>
      <c r="D149" s="114" t="s">
        <v>205</v>
      </c>
      <c r="E149" s="115">
        <v>60500</v>
      </c>
      <c r="F149" s="119" t="s">
        <v>415</v>
      </c>
    </row>
    <row r="150" spans="1:6">
      <c r="B150" s="122" t="s">
        <v>209</v>
      </c>
      <c r="C150" s="113">
        <v>1</v>
      </c>
      <c r="D150" s="114" t="s">
        <v>205</v>
      </c>
      <c r="E150" s="115">
        <v>181500</v>
      </c>
      <c r="F150" s="119" t="s">
        <v>415</v>
      </c>
    </row>
    <row r="151" spans="1:6">
      <c r="B151" s="114" t="s">
        <v>210</v>
      </c>
      <c r="C151" s="113">
        <v>1</v>
      </c>
      <c r="D151" s="114" t="s">
        <v>205</v>
      </c>
      <c r="E151" s="115">
        <v>2178000</v>
      </c>
      <c r="F151" s="119"/>
    </row>
    <row r="152" spans="1:6">
      <c r="B152" s="112" t="s">
        <v>211</v>
      </c>
      <c r="C152" s="113">
        <v>1</v>
      </c>
      <c r="D152" s="114" t="s">
        <v>205</v>
      </c>
      <c r="E152" s="115">
        <v>60500</v>
      </c>
      <c r="F152" s="155" t="s">
        <v>415</v>
      </c>
    </row>
    <row r="153" spans="1:6">
      <c r="B153" s="112" t="s">
        <v>212</v>
      </c>
      <c r="C153" s="113">
        <v>1</v>
      </c>
      <c r="D153" s="114" t="s">
        <v>205</v>
      </c>
      <c r="E153" s="115">
        <v>60500</v>
      </c>
      <c r="F153" s="155" t="s">
        <v>415</v>
      </c>
    </row>
    <row r="154" spans="1:6">
      <c r="B154" s="112" t="s">
        <v>213</v>
      </c>
      <c r="C154" s="126"/>
      <c r="D154" s="114" t="s">
        <v>205</v>
      </c>
      <c r="E154" s="115">
        <v>72600</v>
      </c>
      <c r="F154" s="155" t="s">
        <v>415</v>
      </c>
    </row>
    <row r="155" spans="1:6">
      <c r="B155" s="114" t="s">
        <v>214</v>
      </c>
      <c r="C155" s="113">
        <v>1</v>
      </c>
      <c r="D155" s="114" t="s">
        <v>205</v>
      </c>
      <c r="E155" s="115">
        <v>72600</v>
      </c>
      <c r="F155" s="119" t="s">
        <v>415</v>
      </c>
    </row>
    <row r="156" spans="1:6">
      <c r="B156" s="114" t="s">
        <v>215</v>
      </c>
      <c r="C156" s="113">
        <v>1</v>
      </c>
      <c r="D156" s="114" t="s">
        <v>205</v>
      </c>
      <c r="E156" s="115">
        <v>786500</v>
      </c>
    </row>
    <row r="157" spans="1:6">
      <c r="B157" s="114" t="s">
        <v>216</v>
      </c>
      <c r="C157" s="113">
        <v>2</v>
      </c>
      <c r="D157" s="114" t="s">
        <v>205</v>
      </c>
      <c r="E157" s="115">
        <v>242000</v>
      </c>
      <c r="F157" s="127" t="s">
        <v>415</v>
      </c>
    </row>
    <row r="158" spans="1:6">
      <c r="B158" s="114" t="s">
        <v>217</v>
      </c>
      <c r="C158" s="113">
        <v>1</v>
      </c>
      <c r="D158" s="114" t="s">
        <v>205</v>
      </c>
      <c r="E158" s="115">
        <v>302500</v>
      </c>
    </row>
    <row r="159" spans="1:6">
      <c r="B159" s="112" t="s">
        <v>218</v>
      </c>
      <c r="C159" s="113">
        <v>1</v>
      </c>
      <c r="D159" s="114" t="s">
        <v>205</v>
      </c>
      <c r="E159" s="115">
        <v>1210000</v>
      </c>
    </row>
    <row r="160" spans="1:6" ht="31.5">
      <c r="A160" s="108" t="s">
        <v>219</v>
      </c>
      <c r="B160" s="124" t="s">
        <v>220</v>
      </c>
      <c r="C160" s="109">
        <v>1</v>
      </c>
      <c r="D160" s="108" t="s">
        <v>221</v>
      </c>
      <c r="E160" s="115">
        <v>1815000</v>
      </c>
    </row>
    <row r="161" spans="1:8" ht="16.5" thickBot="1">
      <c r="A161" s="158" t="s">
        <v>222</v>
      </c>
      <c r="B161" s="114" t="s">
        <v>223</v>
      </c>
      <c r="C161" s="131">
        <v>1</v>
      </c>
      <c r="D161" s="132" t="s">
        <v>224</v>
      </c>
      <c r="E161" s="186">
        <v>181500</v>
      </c>
    </row>
    <row r="162" spans="1:8" ht="16.5" thickBot="1">
      <c r="A162" s="159" t="s">
        <v>225</v>
      </c>
      <c r="B162" s="114" t="s">
        <v>226</v>
      </c>
      <c r="C162" s="152">
        <v>1</v>
      </c>
      <c r="D162" s="148" t="s">
        <v>224</v>
      </c>
      <c r="E162" s="187">
        <v>60000</v>
      </c>
    </row>
    <row r="163" spans="1:8">
      <c r="B163" s="112" t="s">
        <v>228</v>
      </c>
      <c r="C163" s="113">
        <v>9</v>
      </c>
      <c r="D163" s="114" t="s">
        <v>229</v>
      </c>
      <c r="E163" s="115">
        <v>762300</v>
      </c>
    </row>
    <row r="164" spans="1:8">
      <c r="B164" s="112" t="s">
        <v>230</v>
      </c>
      <c r="C164" s="113">
        <v>2</v>
      </c>
      <c r="D164" s="114" t="s">
        <v>229</v>
      </c>
      <c r="E164" s="115">
        <v>1815000</v>
      </c>
    </row>
    <row r="165" spans="1:8">
      <c r="B165" s="112" t="s">
        <v>231</v>
      </c>
      <c r="C165" s="113">
        <v>6</v>
      </c>
      <c r="D165" s="114" t="s">
        <v>229</v>
      </c>
      <c r="E165" s="115">
        <v>3630000</v>
      </c>
    </row>
    <row r="166" spans="1:8">
      <c r="B166" s="114" t="s">
        <v>232</v>
      </c>
      <c r="C166" s="113">
        <v>1</v>
      </c>
      <c r="D166" s="114" t="s">
        <v>229</v>
      </c>
      <c r="E166" s="115">
        <v>181500</v>
      </c>
    </row>
    <row r="167" spans="1:8">
      <c r="B167" s="114" t="s">
        <v>233</v>
      </c>
      <c r="C167" s="113">
        <v>1</v>
      </c>
      <c r="D167" s="114" t="s">
        <v>229</v>
      </c>
      <c r="E167" s="115">
        <v>66550</v>
      </c>
      <c r="F167" s="119" t="s">
        <v>415</v>
      </c>
    </row>
    <row r="168" spans="1:8" ht="31.5">
      <c r="B168" s="122" t="s">
        <v>220</v>
      </c>
      <c r="C168" s="113">
        <v>1</v>
      </c>
      <c r="D168" s="114" t="s">
        <v>229</v>
      </c>
      <c r="E168" s="115">
        <v>1815000</v>
      </c>
      <c r="F168" s="156" t="s">
        <v>415</v>
      </c>
    </row>
    <row r="169" spans="1:8">
      <c r="B169" s="114" t="s">
        <v>234</v>
      </c>
      <c r="C169" s="113">
        <v>1</v>
      </c>
      <c r="D169" s="114" t="s">
        <v>229</v>
      </c>
      <c r="E169" s="115">
        <v>1210000</v>
      </c>
    </row>
    <row r="170" spans="1:8">
      <c r="B170" s="112" t="s">
        <v>235</v>
      </c>
      <c r="C170" s="113">
        <v>1</v>
      </c>
      <c r="D170" s="114" t="s">
        <v>229</v>
      </c>
      <c r="E170" s="115">
        <v>1210000</v>
      </c>
    </row>
    <row r="171" spans="1:8">
      <c r="A171" s="105" t="s">
        <v>236</v>
      </c>
      <c r="B171" s="106" t="s">
        <v>237</v>
      </c>
      <c r="C171" s="109">
        <v>1</v>
      </c>
      <c r="D171" s="108" t="s">
        <v>238</v>
      </c>
      <c r="E171" s="115">
        <v>2600000</v>
      </c>
      <c r="G171" s="13" t="s">
        <v>439</v>
      </c>
    </row>
    <row r="172" spans="1:8">
      <c r="A172" s="105" t="s">
        <v>239</v>
      </c>
      <c r="B172" s="106" t="s">
        <v>240</v>
      </c>
      <c r="C172" s="109">
        <v>1</v>
      </c>
      <c r="D172" s="108" t="s">
        <v>238</v>
      </c>
      <c r="E172" s="184">
        <v>10000000</v>
      </c>
      <c r="G172" s="13" t="s">
        <v>440</v>
      </c>
      <c r="H172" s="194">
        <v>44111</v>
      </c>
    </row>
    <row r="173" spans="1:8">
      <c r="A173" s="105" t="s">
        <v>241</v>
      </c>
      <c r="B173" s="106" t="s">
        <v>242</v>
      </c>
      <c r="C173" s="109">
        <v>1</v>
      </c>
      <c r="D173" s="108" t="s">
        <v>238</v>
      </c>
      <c r="E173" s="115">
        <v>496100</v>
      </c>
    </row>
    <row r="174" spans="1:8">
      <c r="A174" s="105" t="s">
        <v>243</v>
      </c>
      <c r="B174" s="106" t="s">
        <v>244</v>
      </c>
      <c r="C174" s="109">
        <v>1</v>
      </c>
      <c r="D174" s="108" t="s">
        <v>245</v>
      </c>
      <c r="E174" s="115">
        <v>896610</v>
      </c>
      <c r="G174" s="13" t="s">
        <v>441</v>
      </c>
    </row>
    <row r="175" spans="1:8">
      <c r="A175" s="108" t="s">
        <v>246</v>
      </c>
      <c r="B175" s="106" t="s">
        <v>247</v>
      </c>
      <c r="C175" s="109">
        <v>1</v>
      </c>
      <c r="D175" s="108" t="s">
        <v>245</v>
      </c>
      <c r="E175" s="115">
        <v>4235000</v>
      </c>
      <c r="F175" s="121" t="s">
        <v>418</v>
      </c>
    </row>
    <row r="176" spans="1:8">
      <c r="B176" s="112" t="s">
        <v>248</v>
      </c>
      <c r="C176" s="113">
        <v>9</v>
      </c>
      <c r="D176" s="114" t="s">
        <v>249</v>
      </c>
      <c r="E176" s="115">
        <v>5445000</v>
      </c>
      <c r="F176" s="119"/>
    </row>
    <row r="177" spans="1:8">
      <c r="B177" s="112" t="s">
        <v>250</v>
      </c>
      <c r="C177" s="113">
        <v>1</v>
      </c>
      <c r="D177" s="114" t="s">
        <v>249</v>
      </c>
      <c r="E177" s="115">
        <v>4235000</v>
      </c>
      <c r="F177" s="119"/>
    </row>
    <row r="178" spans="1:8">
      <c r="B178" s="112" t="s">
        <v>251</v>
      </c>
      <c r="C178" s="113">
        <v>1</v>
      </c>
      <c r="D178" s="114" t="s">
        <v>249</v>
      </c>
      <c r="E178" s="115">
        <v>2420000</v>
      </c>
      <c r="F178" s="119"/>
    </row>
    <row r="179" spans="1:8">
      <c r="B179" s="112" t="s">
        <v>252</v>
      </c>
      <c r="C179" s="113">
        <v>1</v>
      </c>
      <c r="D179" s="114" t="s">
        <v>249</v>
      </c>
      <c r="E179" s="115">
        <v>1452000</v>
      </c>
      <c r="F179" s="155" t="s">
        <v>415</v>
      </c>
    </row>
    <row r="180" spans="1:8">
      <c r="B180" s="114" t="s">
        <v>253</v>
      </c>
      <c r="C180" s="113">
        <v>1</v>
      </c>
      <c r="D180" s="114" t="s">
        <v>249</v>
      </c>
      <c r="E180" s="115">
        <v>484000</v>
      </c>
      <c r="F180" s="119"/>
    </row>
    <row r="181" spans="1:8">
      <c r="B181" s="112" t="s">
        <v>254</v>
      </c>
      <c r="C181" s="113">
        <v>5</v>
      </c>
      <c r="D181" s="114" t="s">
        <v>249</v>
      </c>
      <c r="E181" s="115">
        <v>302500</v>
      </c>
      <c r="F181" s="119"/>
    </row>
    <row r="182" spans="1:8">
      <c r="B182" s="112" t="s">
        <v>255</v>
      </c>
      <c r="C182" s="113">
        <v>1</v>
      </c>
      <c r="D182" s="114" t="s">
        <v>249</v>
      </c>
      <c r="E182" s="184">
        <v>9680000</v>
      </c>
      <c r="F182" s="119"/>
    </row>
    <row r="183" spans="1:8">
      <c r="B183" s="114" t="s">
        <v>256</v>
      </c>
      <c r="C183" s="113">
        <v>1</v>
      </c>
      <c r="D183" s="114" t="s">
        <v>249</v>
      </c>
      <c r="E183" s="115">
        <v>484000</v>
      </c>
      <c r="F183" s="119" t="s">
        <v>415</v>
      </c>
    </row>
    <row r="184" spans="1:8">
      <c r="B184" s="112" t="s">
        <v>257</v>
      </c>
      <c r="C184" s="113">
        <v>1</v>
      </c>
      <c r="D184" s="114" t="s">
        <v>249</v>
      </c>
      <c r="E184" s="115">
        <v>133100</v>
      </c>
      <c r="F184" s="119" t="s">
        <v>415</v>
      </c>
    </row>
    <row r="185" spans="1:8">
      <c r="B185" s="112" t="s">
        <v>7</v>
      </c>
      <c r="C185" s="113">
        <v>1</v>
      </c>
      <c r="D185" s="114" t="s">
        <v>249</v>
      </c>
      <c r="E185" s="115">
        <v>181500</v>
      </c>
      <c r="F185" s="119"/>
    </row>
    <row r="186" spans="1:8">
      <c r="B186" s="114" t="s">
        <v>258</v>
      </c>
      <c r="C186" s="113">
        <v>1</v>
      </c>
      <c r="D186" s="114" t="s">
        <v>249</v>
      </c>
      <c r="E186" s="115">
        <v>2420000</v>
      </c>
      <c r="F186" s="119" t="s">
        <v>418</v>
      </c>
    </row>
    <row r="187" spans="1:8">
      <c r="B187" s="112" t="s">
        <v>259</v>
      </c>
      <c r="C187" s="113">
        <v>1</v>
      </c>
      <c r="D187" s="114" t="s">
        <v>249</v>
      </c>
      <c r="E187" s="115">
        <v>1694000</v>
      </c>
      <c r="F187" s="128"/>
    </row>
    <row r="188" spans="1:8">
      <c r="B188" s="112" t="s">
        <v>260</v>
      </c>
      <c r="C188" s="113">
        <v>1</v>
      </c>
      <c r="D188" s="114" t="s">
        <v>249</v>
      </c>
      <c r="E188" s="115">
        <v>133100</v>
      </c>
      <c r="F188" s="128"/>
    </row>
    <row r="189" spans="1:8">
      <c r="B189" s="112" t="s">
        <v>261</v>
      </c>
      <c r="C189" s="113">
        <v>1</v>
      </c>
      <c r="D189" s="114" t="s">
        <v>249</v>
      </c>
      <c r="E189" s="115">
        <v>108900</v>
      </c>
      <c r="F189" s="128"/>
    </row>
    <row r="190" spans="1:8">
      <c r="A190" s="105" t="s">
        <v>262</v>
      </c>
      <c r="B190" s="129" t="s">
        <v>263</v>
      </c>
      <c r="C190" s="131">
        <v>3</v>
      </c>
      <c r="D190" s="132" t="s">
        <v>265</v>
      </c>
      <c r="E190" s="186">
        <v>390951</v>
      </c>
      <c r="G190" s="13" t="s">
        <v>442</v>
      </c>
      <c r="H190" s="193">
        <v>43816</v>
      </c>
    </row>
    <row r="191" spans="1:8">
      <c r="A191" s="105" t="s">
        <v>266</v>
      </c>
      <c r="B191" s="130" t="s">
        <v>267</v>
      </c>
      <c r="C191" s="131">
        <v>2</v>
      </c>
      <c r="D191" s="132" t="s">
        <v>265</v>
      </c>
      <c r="E191" s="186">
        <v>200000</v>
      </c>
    </row>
    <row r="192" spans="1:8">
      <c r="A192" s="105" t="s">
        <v>268</v>
      </c>
      <c r="B192" s="129" t="s">
        <v>269</v>
      </c>
      <c r="C192" s="131">
        <v>2</v>
      </c>
      <c r="D192" s="132" t="s">
        <v>265</v>
      </c>
      <c r="E192" s="186">
        <v>80000</v>
      </c>
      <c r="G192" s="13" t="s">
        <v>443</v>
      </c>
      <c r="H192" s="193">
        <v>43930</v>
      </c>
    </row>
    <row r="193" spans="1:8">
      <c r="A193" s="105" t="s">
        <v>270</v>
      </c>
      <c r="B193" s="130" t="s">
        <v>271</v>
      </c>
      <c r="C193" s="131">
        <v>2</v>
      </c>
      <c r="D193" s="132" t="s">
        <v>265</v>
      </c>
      <c r="E193" s="186">
        <v>60000</v>
      </c>
    </row>
    <row r="194" spans="1:8">
      <c r="A194" s="105" t="s">
        <v>272</v>
      </c>
      <c r="B194" s="130" t="s">
        <v>273</v>
      </c>
      <c r="C194" s="131">
        <v>2</v>
      </c>
      <c r="D194" s="132" t="s">
        <v>265</v>
      </c>
      <c r="E194" s="186">
        <v>1600000</v>
      </c>
      <c r="G194" s="13" t="s">
        <v>443</v>
      </c>
      <c r="H194" s="193">
        <v>43930</v>
      </c>
    </row>
    <row r="195" spans="1:8">
      <c r="A195" s="105" t="s">
        <v>274</v>
      </c>
      <c r="B195" s="129" t="s">
        <v>275</v>
      </c>
      <c r="C195" s="131">
        <v>1</v>
      </c>
      <c r="D195" s="132" t="s">
        <v>265</v>
      </c>
      <c r="E195" s="186">
        <v>120000</v>
      </c>
      <c r="G195" s="13" t="s">
        <v>444</v>
      </c>
      <c r="H195" s="194">
        <v>43980</v>
      </c>
    </row>
    <row r="196" spans="1:8">
      <c r="A196" s="105" t="s">
        <v>276</v>
      </c>
      <c r="B196" s="197" t="s">
        <v>277</v>
      </c>
      <c r="C196" s="131">
        <v>1</v>
      </c>
      <c r="D196" s="132" t="s">
        <v>265</v>
      </c>
      <c r="E196" s="186">
        <v>130317</v>
      </c>
      <c r="G196" s="13" t="s">
        <v>442</v>
      </c>
      <c r="H196" s="193">
        <v>43816</v>
      </c>
    </row>
    <row r="197" spans="1:8">
      <c r="A197" s="105" t="s">
        <v>278</v>
      </c>
      <c r="B197" s="197" t="s">
        <v>279</v>
      </c>
      <c r="C197" s="131">
        <v>1</v>
      </c>
      <c r="D197" s="132" t="s">
        <v>265</v>
      </c>
      <c r="E197" s="186">
        <v>130317</v>
      </c>
      <c r="G197" s="13" t="s">
        <v>442</v>
      </c>
      <c r="H197" s="193">
        <v>43816</v>
      </c>
    </row>
    <row r="198" spans="1:8">
      <c r="A198" s="108" t="s">
        <v>280</v>
      </c>
      <c r="B198" s="129" t="s">
        <v>281</v>
      </c>
      <c r="C198" s="131">
        <v>1</v>
      </c>
      <c r="D198" s="132" t="s">
        <v>282</v>
      </c>
      <c r="E198" s="186">
        <v>720000</v>
      </c>
    </row>
    <row r="199" spans="1:8">
      <c r="A199" s="154" t="s">
        <v>283</v>
      </c>
      <c r="B199" s="114" t="s">
        <v>284</v>
      </c>
      <c r="C199" s="109">
        <v>1</v>
      </c>
      <c r="D199" s="108" t="s">
        <v>285</v>
      </c>
      <c r="E199" s="115">
        <v>500000</v>
      </c>
    </row>
    <row r="200" spans="1:8">
      <c r="A200" s="133" t="s">
        <v>286</v>
      </c>
      <c r="B200" s="134" t="s">
        <v>287</v>
      </c>
      <c r="C200" s="131">
        <v>1</v>
      </c>
      <c r="D200" s="132" t="s">
        <v>285</v>
      </c>
      <c r="E200" s="186">
        <v>217800</v>
      </c>
      <c r="F200" s="121" t="s">
        <v>419</v>
      </c>
    </row>
    <row r="201" spans="1:8">
      <c r="A201" s="108" t="s">
        <v>288</v>
      </c>
      <c r="B201" s="129" t="s">
        <v>289</v>
      </c>
      <c r="C201" s="131">
        <v>1</v>
      </c>
      <c r="D201" s="132" t="s">
        <v>290</v>
      </c>
      <c r="E201" s="186">
        <v>4000000</v>
      </c>
    </row>
    <row r="202" spans="1:8">
      <c r="B202" s="114" t="s">
        <v>292</v>
      </c>
      <c r="C202" s="113">
        <v>1</v>
      </c>
      <c r="D202" s="114" t="s">
        <v>293</v>
      </c>
      <c r="E202" s="121">
        <v>150000</v>
      </c>
      <c r="F202" s="119" t="s">
        <v>415</v>
      </c>
    </row>
    <row r="203" spans="1:8">
      <c r="B203" s="114" t="s">
        <v>294</v>
      </c>
      <c r="C203" s="113">
        <v>1</v>
      </c>
      <c r="D203" s="114" t="s">
        <v>293</v>
      </c>
      <c r="E203" s="121">
        <v>1210000</v>
      </c>
      <c r="F203" s="119"/>
    </row>
    <row r="204" spans="1:8">
      <c r="B204" s="112" t="s">
        <v>295</v>
      </c>
      <c r="C204" s="113">
        <v>1</v>
      </c>
      <c r="D204" s="114" t="s">
        <v>293</v>
      </c>
      <c r="E204" s="185">
        <v>14641000</v>
      </c>
      <c r="F204" s="119"/>
    </row>
    <row r="205" spans="1:8">
      <c r="B205" s="112" t="s">
        <v>296</v>
      </c>
      <c r="C205" s="113">
        <v>1</v>
      </c>
      <c r="D205" s="114" t="s">
        <v>293</v>
      </c>
      <c r="E205" s="121">
        <v>2057000</v>
      </c>
      <c r="F205" s="119"/>
    </row>
    <row r="206" spans="1:8">
      <c r="B206" s="114" t="s">
        <v>297</v>
      </c>
      <c r="C206" s="113">
        <v>1</v>
      </c>
      <c r="D206" s="114" t="s">
        <v>293</v>
      </c>
      <c r="E206" s="121">
        <v>483000</v>
      </c>
      <c r="F206" s="119" t="s">
        <v>415</v>
      </c>
    </row>
    <row r="207" spans="1:8">
      <c r="B207" s="114" t="s">
        <v>298</v>
      </c>
      <c r="C207" s="113">
        <v>1</v>
      </c>
      <c r="D207" s="114" t="s">
        <v>293</v>
      </c>
      <c r="E207" s="121">
        <v>219900</v>
      </c>
      <c r="F207" s="119" t="s">
        <v>415</v>
      </c>
    </row>
    <row r="208" spans="1:8">
      <c r="B208" s="112" t="s">
        <v>299</v>
      </c>
      <c r="C208" s="113">
        <v>1</v>
      </c>
      <c r="D208" s="114" t="s">
        <v>293</v>
      </c>
      <c r="E208" s="121">
        <v>4455000</v>
      </c>
      <c r="F208" s="119"/>
    </row>
    <row r="209" spans="1:6">
      <c r="B209" s="112" t="s">
        <v>300</v>
      </c>
      <c r="C209" s="113">
        <v>1</v>
      </c>
      <c r="D209" s="114" t="s">
        <v>293</v>
      </c>
      <c r="E209" s="185">
        <v>10000000</v>
      </c>
      <c r="F209" s="119"/>
    </row>
    <row r="210" spans="1:6">
      <c r="B210" s="112" t="s">
        <v>301</v>
      </c>
      <c r="C210" s="113">
        <v>1</v>
      </c>
      <c r="D210" s="114" t="s">
        <v>293</v>
      </c>
      <c r="E210" s="121">
        <v>847000</v>
      </c>
      <c r="F210" s="119"/>
    </row>
    <row r="211" spans="1:6">
      <c r="B211" s="112" t="s">
        <v>302</v>
      </c>
      <c r="C211" s="113">
        <v>1</v>
      </c>
      <c r="D211" s="114" t="s">
        <v>293</v>
      </c>
      <c r="E211" s="121">
        <v>3187140</v>
      </c>
      <c r="F211" s="119"/>
    </row>
    <row r="212" spans="1:6">
      <c r="B212" s="112" t="s">
        <v>303</v>
      </c>
      <c r="C212" s="113">
        <v>1</v>
      </c>
      <c r="D212" s="114" t="s">
        <v>293</v>
      </c>
      <c r="E212" s="121">
        <v>400000</v>
      </c>
      <c r="F212" s="155" t="s">
        <v>415</v>
      </c>
    </row>
    <row r="213" spans="1:6">
      <c r="B213" s="112" t="s">
        <v>304</v>
      </c>
      <c r="C213" s="113">
        <v>1</v>
      </c>
      <c r="D213" s="114" t="s">
        <v>293</v>
      </c>
      <c r="E213" s="121">
        <v>407000</v>
      </c>
      <c r="F213" s="155" t="s">
        <v>415</v>
      </c>
    </row>
    <row r="214" spans="1:6">
      <c r="B214" s="114" t="s">
        <v>305</v>
      </c>
      <c r="C214" s="151">
        <v>2</v>
      </c>
      <c r="D214" s="114" t="s">
        <v>293</v>
      </c>
      <c r="E214" s="121">
        <v>130000</v>
      </c>
      <c r="F214" s="119" t="s">
        <v>415</v>
      </c>
    </row>
    <row r="215" spans="1:6">
      <c r="B215" s="112" t="s">
        <v>306</v>
      </c>
      <c r="C215" s="113">
        <v>1</v>
      </c>
      <c r="D215" s="114" t="s">
        <v>293</v>
      </c>
      <c r="E215" s="121">
        <v>786500</v>
      </c>
      <c r="F215" s="119"/>
    </row>
    <row r="216" spans="1:6">
      <c r="B216" s="112" t="s">
        <v>307</v>
      </c>
      <c r="C216" s="113">
        <v>1</v>
      </c>
      <c r="D216" s="114" t="s">
        <v>293</v>
      </c>
      <c r="E216" s="121">
        <v>885000</v>
      </c>
      <c r="F216" s="119"/>
    </row>
    <row r="217" spans="1:6">
      <c r="B217" s="112" t="s">
        <v>308</v>
      </c>
      <c r="C217" s="113">
        <v>1</v>
      </c>
      <c r="D217" s="114" t="s">
        <v>293</v>
      </c>
      <c r="E217" s="121">
        <v>85550</v>
      </c>
      <c r="F217" s="119"/>
    </row>
    <row r="218" spans="1:6">
      <c r="B218" s="112" t="s">
        <v>309</v>
      </c>
      <c r="C218" s="113">
        <v>1</v>
      </c>
      <c r="D218" s="114" t="s">
        <v>293</v>
      </c>
      <c r="E218" s="121">
        <v>395307</v>
      </c>
      <c r="F218" s="155" t="s">
        <v>415</v>
      </c>
    </row>
    <row r="219" spans="1:6">
      <c r="B219" s="114" t="s">
        <v>310</v>
      </c>
      <c r="C219" s="113">
        <v>1</v>
      </c>
      <c r="D219" s="114" t="s">
        <v>293</v>
      </c>
      <c r="E219" s="121">
        <v>190000</v>
      </c>
      <c r="F219" s="119"/>
    </row>
    <row r="220" spans="1:6">
      <c r="B220" s="112" t="s">
        <v>311</v>
      </c>
      <c r="C220" s="113">
        <v>1</v>
      </c>
      <c r="D220" s="114" t="s">
        <v>293</v>
      </c>
      <c r="E220" s="121">
        <v>4114000</v>
      </c>
      <c r="F220" s="119"/>
    </row>
    <row r="221" spans="1:6">
      <c r="B221" s="112" t="s">
        <v>304</v>
      </c>
      <c r="C221" s="113">
        <v>1</v>
      </c>
      <c r="D221" s="114" t="s">
        <v>293</v>
      </c>
      <c r="E221" s="121">
        <v>200000</v>
      </c>
      <c r="F221" s="155" t="s">
        <v>415</v>
      </c>
    </row>
    <row r="222" spans="1:6">
      <c r="B222" s="135" t="s">
        <v>312</v>
      </c>
      <c r="C222" s="113">
        <v>6</v>
      </c>
      <c r="D222" s="114" t="s">
        <v>293</v>
      </c>
      <c r="E222" s="121">
        <v>86170.150200000004</v>
      </c>
      <c r="F222" s="119"/>
    </row>
    <row r="223" spans="1:6">
      <c r="B223" s="191" t="s">
        <v>1271</v>
      </c>
      <c r="C223" s="138" t="s">
        <v>1270</v>
      </c>
      <c r="D223" s="114" t="s">
        <v>293</v>
      </c>
      <c r="E223" s="142"/>
      <c r="F223" s="190"/>
    </row>
    <row r="224" spans="1:6">
      <c r="A224" s="158" t="s">
        <v>313</v>
      </c>
      <c r="B224" s="132" t="s">
        <v>314</v>
      </c>
      <c r="C224" s="131">
        <v>1</v>
      </c>
      <c r="D224" s="132" t="s">
        <v>291</v>
      </c>
      <c r="E224" s="186">
        <v>600000</v>
      </c>
    </row>
    <row r="225" spans="1:8">
      <c r="A225" s="108" t="s">
        <v>315</v>
      </c>
      <c r="B225" s="108" t="s">
        <v>70</v>
      </c>
      <c r="C225" s="109">
        <v>1</v>
      </c>
      <c r="D225" s="108" t="s">
        <v>291</v>
      </c>
      <c r="E225" s="115">
        <v>500000</v>
      </c>
    </row>
    <row r="226" spans="1:8">
      <c r="A226" s="136" t="s">
        <v>316</v>
      </c>
      <c r="B226" s="136" t="s">
        <v>317</v>
      </c>
      <c r="C226" s="109">
        <v>2</v>
      </c>
      <c r="D226" s="108" t="s">
        <v>318</v>
      </c>
      <c r="E226" s="115">
        <v>263780</v>
      </c>
    </row>
    <row r="227" spans="1:8">
      <c r="A227" s="108" t="s">
        <v>319</v>
      </c>
      <c r="B227" s="108" t="s">
        <v>320</v>
      </c>
      <c r="C227" s="109">
        <v>3</v>
      </c>
      <c r="D227" s="108" t="s">
        <v>321</v>
      </c>
      <c r="E227" s="115">
        <v>163350</v>
      </c>
    </row>
    <row r="228" spans="1:8">
      <c r="A228" s="123" t="s">
        <v>322</v>
      </c>
      <c r="B228" s="108" t="s">
        <v>323</v>
      </c>
      <c r="C228" s="109">
        <v>1</v>
      </c>
      <c r="D228" s="108" t="s">
        <v>321</v>
      </c>
      <c r="E228" s="115">
        <v>363000</v>
      </c>
    </row>
    <row r="229" spans="1:8">
      <c r="B229" s="114" t="s">
        <v>324</v>
      </c>
      <c r="C229" s="151">
        <v>1</v>
      </c>
      <c r="D229" s="114" t="s">
        <v>325</v>
      </c>
      <c r="E229" s="115">
        <f>1210000/2</f>
        <v>605000</v>
      </c>
      <c r="F229" s="119" t="s">
        <v>415</v>
      </c>
    </row>
    <row r="230" spans="1:8">
      <c r="B230" s="114" t="s">
        <v>326</v>
      </c>
      <c r="C230" s="151">
        <v>1</v>
      </c>
      <c r="D230" s="114" t="s">
        <v>325</v>
      </c>
      <c r="E230" s="115">
        <f>839952.96/2</f>
        <v>419976.48</v>
      </c>
      <c r="F230" s="119" t="s">
        <v>415</v>
      </c>
    </row>
    <row r="231" spans="1:8">
      <c r="B231" s="112" t="s">
        <v>327</v>
      </c>
      <c r="C231" s="113">
        <v>1</v>
      </c>
      <c r="D231" s="114" t="s">
        <v>325</v>
      </c>
      <c r="E231" s="115">
        <v>302500</v>
      </c>
      <c r="F231" s="119" t="s">
        <v>415</v>
      </c>
    </row>
    <row r="232" spans="1:8">
      <c r="B232" s="112" t="s">
        <v>218</v>
      </c>
      <c r="C232" s="113">
        <v>1</v>
      </c>
      <c r="D232" s="114" t="s">
        <v>325</v>
      </c>
      <c r="E232" s="115">
        <v>1700000</v>
      </c>
      <c r="F232" s="119"/>
    </row>
    <row r="233" spans="1:8">
      <c r="B233" s="112" t="s">
        <v>328</v>
      </c>
      <c r="C233" s="113">
        <v>8</v>
      </c>
      <c r="D233" s="114" t="s">
        <v>325</v>
      </c>
      <c r="E233" s="115">
        <v>1936000</v>
      </c>
      <c r="F233" s="119"/>
    </row>
    <row r="234" spans="1:8">
      <c r="B234" s="112" t="s">
        <v>329</v>
      </c>
      <c r="C234" s="113">
        <v>1</v>
      </c>
      <c r="D234" s="114" t="s">
        <v>325</v>
      </c>
      <c r="E234" s="115">
        <v>200000</v>
      </c>
      <c r="F234" s="119"/>
    </row>
    <row r="235" spans="1:8">
      <c r="B235" s="112" t="s">
        <v>330</v>
      </c>
      <c r="C235" s="113">
        <v>1</v>
      </c>
      <c r="D235" s="114" t="s">
        <v>325</v>
      </c>
      <c r="E235" s="115">
        <v>80000</v>
      </c>
      <c r="F235" s="155" t="s">
        <v>415</v>
      </c>
    </row>
    <row r="236" spans="1:8">
      <c r="B236" s="114" t="s">
        <v>331</v>
      </c>
      <c r="C236" s="113">
        <v>1</v>
      </c>
      <c r="D236" s="114" t="s">
        <v>325</v>
      </c>
      <c r="E236" s="115">
        <v>360000</v>
      </c>
      <c r="F236" s="119" t="s">
        <v>415</v>
      </c>
    </row>
    <row r="237" spans="1:8">
      <c r="B237" s="112" t="s">
        <v>332</v>
      </c>
      <c r="C237" s="113">
        <v>1</v>
      </c>
      <c r="D237" s="114" t="s">
        <v>325</v>
      </c>
      <c r="E237" s="115">
        <v>70000</v>
      </c>
      <c r="F237" s="155" t="s">
        <v>415</v>
      </c>
    </row>
    <row r="238" spans="1:8">
      <c r="B238" s="112" t="s">
        <v>333</v>
      </c>
      <c r="C238" s="113">
        <v>1</v>
      </c>
      <c r="D238" s="114" t="s">
        <v>325</v>
      </c>
      <c r="E238" s="115">
        <v>350000</v>
      </c>
      <c r="F238" s="156" t="s">
        <v>415</v>
      </c>
    </row>
    <row r="239" spans="1:8">
      <c r="A239" s="105" t="s">
        <v>334</v>
      </c>
      <c r="B239" s="129" t="s">
        <v>335</v>
      </c>
      <c r="C239" s="109">
        <v>1</v>
      </c>
      <c r="D239" s="108" t="s">
        <v>336</v>
      </c>
      <c r="E239" s="115">
        <v>300000</v>
      </c>
      <c r="G239" s="13" t="s">
        <v>445</v>
      </c>
      <c r="H239" s="193">
        <v>43900</v>
      </c>
    </row>
    <row r="240" spans="1:8">
      <c r="A240" s="105" t="s">
        <v>337</v>
      </c>
      <c r="B240" s="198" t="s">
        <v>338</v>
      </c>
      <c r="C240" s="109">
        <v>1</v>
      </c>
      <c r="D240" s="108" t="s">
        <v>336</v>
      </c>
      <c r="E240" s="115">
        <v>1500000</v>
      </c>
      <c r="G240" s="13" t="s">
        <v>446</v>
      </c>
      <c r="H240" s="193">
        <v>43838</v>
      </c>
    </row>
    <row r="241" spans="1:6">
      <c r="A241" s="108" t="s">
        <v>339</v>
      </c>
      <c r="B241" s="129" t="s">
        <v>340</v>
      </c>
      <c r="C241" s="109">
        <v>1</v>
      </c>
      <c r="D241" s="108" t="s">
        <v>336</v>
      </c>
      <c r="E241" s="115">
        <v>145200</v>
      </c>
    </row>
    <row r="242" spans="1:6" ht="31.5">
      <c r="B242" s="114" t="s">
        <v>341</v>
      </c>
      <c r="C242" s="113">
        <v>1</v>
      </c>
      <c r="D242" s="114" t="s">
        <v>342</v>
      </c>
      <c r="E242" s="115">
        <v>423500</v>
      </c>
      <c r="F242" s="119" t="s">
        <v>415</v>
      </c>
    </row>
    <row r="243" spans="1:6" ht="31.5">
      <c r="B243" s="112" t="s">
        <v>343</v>
      </c>
      <c r="C243" s="126"/>
      <c r="D243" s="114" t="s">
        <v>342</v>
      </c>
      <c r="E243" s="115">
        <v>3630000</v>
      </c>
      <c r="F243" s="119"/>
    </row>
    <row r="244" spans="1:6" ht="31.5">
      <c r="B244" s="114" t="s">
        <v>344</v>
      </c>
      <c r="C244" s="113">
        <v>1</v>
      </c>
      <c r="D244" s="114" t="s">
        <v>342</v>
      </c>
      <c r="E244" s="115">
        <v>605000</v>
      </c>
      <c r="F244" s="119"/>
    </row>
    <row r="245" spans="1:6" ht="31.5">
      <c r="B245" s="114" t="s">
        <v>340</v>
      </c>
      <c r="C245" s="113">
        <v>1</v>
      </c>
      <c r="D245" s="114" t="s">
        <v>342</v>
      </c>
      <c r="E245" s="115">
        <v>145200</v>
      </c>
      <c r="F245" s="107" t="s">
        <v>415</v>
      </c>
    </row>
    <row r="246" spans="1:6" ht="31.5">
      <c r="B246" s="112" t="s">
        <v>345</v>
      </c>
      <c r="C246" s="113">
        <v>1</v>
      </c>
      <c r="D246" s="114" t="s">
        <v>342</v>
      </c>
      <c r="E246" s="115">
        <v>121000</v>
      </c>
      <c r="F246" s="156" t="s">
        <v>415</v>
      </c>
    </row>
    <row r="247" spans="1:6" ht="31.5">
      <c r="B247" s="112" t="s">
        <v>346</v>
      </c>
      <c r="C247" s="113">
        <v>1</v>
      </c>
      <c r="D247" s="114" t="s">
        <v>342</v>
      </c>
      <c r="E247" s="115">
        <v>0</v>
      </c>
      <c r="F247" s="119"/>
    </row>
    <row r="248" spans="1:6">
      <c r="A248" s="108" t="s">
        <v>347</v>
      </c>
      <c r="B248" s="108" t="s">
        <v>348</v>
      </c>
      <c r="C248" s="109">
        <v>1</v>
      </c>
      <c r="D248" s="108" t="s">
        <v>349</v>
      </c>
      <c r="E248" s="115">
        <v>200000</v>
      </c>
    </row>
    <row r="249" spans="1:6">
      <c r="A249" s="154" t="s">
        <v>350</v>
      </c>
      <c r="B249" s="108" t="s">
        <v>351</v>
      </c>
      <c r="C249" s="109">
        <v>1</v>
      </c>
      <c r="D249" s="108" t="s">
        <v>352</v>
      </c>
      <c r="E249" s="115">
        <v>2100000</v>
      </c>
    </row>
    <row r="250" spans="1:6">
      <c r="B250" s="114" t="s">
        <v>353</v>
      </c>
      <c r="C250" s="113">
        <v>1</v>
      </c>
      <c r="D250" s="114" t="s">
        <v>354</v>
      </c>
      <c r="E250" s="115">
        <v>1936000</v>
      </c>
      <c r="F250" s="119" t="s">
        <v>415</v>
      </c>
    </row>
    <row r="251" spans="1:6">
      <c r="B251" s="112" t="s">
        <v>98</v>
      </c>
      <c r="C251" s="113">
        <v>1</v>
      </c>
      <c r="D251" s="114" t="s">
        <v>354</v>
      </c>
      <c r="E251" s="115">
        <v>96800</v>
      </c>
      <c r="F251" s="155" t="s">
        <v>415</v>
      </c>
    </row>
    <row r="252" spans="1:6">
      <c r="B252" s="114" t="s">
        <v>355</v>
      </c>
      <c r="C252" s="113">
        <v>1</v>
      </c>
      <c r="D252" s="114" t="s">
        <v>354</v>
      </c>
      <c r="E252" s="115">
        <v>145200</v>
      </c>
      <c r="F252" s="119" t="s">
        <v>415</v>
      </c>
    </row>
    <row r="253" spans="1:6">
      <c r="B253" s="112" t="s">
        <v>356</v>
      </c>
      <c r="C253" s="113">
        <v>7</v>
      </c>
      <c r="D253" s="114" t="s">
        <v>354</v>
      </c>
      <c r="E253" s="115">
        <v>300000</v>
      </c>
      <c r="F253" s="155" t="s">
        <v>415</v>
      </c>
    </row>
    <row r="254" spans="1:6">
      <c r="B254" s="114" t="s">
        <v>357</v>
      </c>
      <c r="C254" s="113">
        <v>1</v>
      </c>
      <c r="D254" s="114" t="s">
        <v>354</v>
      </c>
      <c r="E254" s="115">
        <v>242000</v>
      </c>
      <c r="F254" s="119"/>
    </row>
    <row r="255" spans="1:6">
      <c r="B255" s="114" t="s">
        <v>358</v>
      </c>
      <c r="C255" s="113">
        <v>1</v>
      </c>
      <c r="D255" s="114" t="s">
        <v>354</v>
      </c>
      <c r="E255" s="115">
        <v>435600</v>
      </c>
      <c r="F255" s="119" t="s">
        <v>415</v>
      </c>
    </row>
    <row r="256" spans="1:6">
      <c r="B256" s="114" t="s">
        <v>359</v>
      </c>
      <c r="C256" s="113">
        <v>1</v>
      </c>
      <c r="D256" s="114" t="s">
        <v>354</v>
      </c>
      <c r="E256" s="115">
        <v>48400</v>
      </c>
      <c r="F256" s="119" t="s">
        <v>415</v>
      </c>
    </row>
    <row r="257" spans="1:6">
      <c r="A257" s="105" t="s">
        <v>360</v>
      </c>
      <c r="B257" s="125" t="s">
        <v>361</v>
      </c>
      <c r="C257" s="109">
        <v>1</v>
      </c>
      <c r="D257" s="118" t="s">
        <v>362</v>
      </c>
      <c r="E257" s="115">
        <v>300000</v>
      </c>
    </row>
    <row r="258" spans="1:6">
      <c r="A258" s="120" t="s">
        <v>363</v>
      </c>
      <c r="B258" s="125" t="s">
        <v>364</v>
      </c>
      <c r="C258" s="109">
        <v>1</v>
      </c>
      <c r="D258" s="118" t="s">
        <v>362</v>
      </c>
      <c r="E258" s="115">
        <v>302500</v>
      </c>
    </row>
    <row r="259" spans="1:6">
      <c r="B259" s="112" t="s">
        <v>365</v>
      </c>
      <c r="C259" s="113">
        <v>1</v>
      </c>
      <c r="D259" s="114" t="s">
        <v>366</v>
      </c>
      <c r="E259" s="115">
        <v>96800</v>
      </c>
      <c r="F259" s="155" t="s">
        <v>415</v>
      </c>
    </row>
    <row r="260" spans="1:6">
      <c r="B260" s="112" t="s">
        <v>367</v>
      </c>
      <c r="C260" s="113">
        <v>1</v>
      </c>
      <c r="D260" s="114" t="s">
        <v>366</v>
      </c>
      <c r="E260" s="115">
        <v>0</v>
      </c>
      <c r="F260" s="119"/>
    </row>
    <row r="261" spans="1:6">
      <c r="B261" s="112" t="s">
        <v>98</v>
      </c>
      <c r="C261" s="113">
        <v>3</v>
      </c>
      <c r="D261" s="114" t="s">
        <v>366</v>
      </c>
      <c r="E261" s="115">
        <v>1452000</v>
      </c>
      <c r="F261" s="119"/>
    </row>
    <row r="262" spans="1:6">
      <c r="B262" s="112" t="s">
        <v>368</v>
      </c>
      <c r="C262" s="113">
        <v>1</v>
      </c>
      <c r="D262" s="114" t="s">
        <v>366</v>
      </c>
      <c r="E262" s="115">
        <v>726000</v>
      </c>
      <c r="F262" s="119"/>
    </row>
    <row r="263" spans="1:6">
      <c r="B263" s="112" t="s">
        <v>369</v>
      </c>
      <c r="C263" s="113">
        <v>8</v>
      </c>
      <c r="D263" s="114" t="s">
        <v>366</v>
      </c>
      <c r="E263" s="115">
        <v>1452000</v>
      </c>
      <c r="F263" s="155" t="s">
        <v>415</v>
      </c>
    </row>
    <row r="264" spans="1:6">
      <c r="B264" s="189" t="s">
        <v>1259</v>
      </c>
      <c r="C264" s="113"/>
      <c r="D264" s="114"/>
      <c r="E264" s="115"/>
      <c r="F264" s="155"/>
    </row>
    <row r="265" spans="1:6">
      <c r="B265" s="189" t="s">
        <v>260</v>
      </c>
      <c r="C265" s="113"/>
      <c r="D265" s="114"/>
      <c r="E265" s="115"/>
      <c r="F265" s="155"/>
    </row>
    <row r="266" spans="1:6">
      <c r="B266" s="112" t="s">
        <v>370</v>
      </c>
      <c r="C266" s="113">
        <v>5</v>
      </c>
      <c r="D266" s="114" t="s">
        <v>366</v>
      </c>
      <c r="E266" s="115">
        <v>605000</v>
      </c>
      <c r="F266" s="119"/>
    </row>
    <row r="267" spans="1:6">
      <c r="B267" s="112" t="s">
        <v>371</v>
      </c>
      <c r="C267" s="113">
        <v>1</v>
      </c>
      <c r="D267" s="114" t="s">
        <v>372</v>
      </c>
      <c r="E267" s="121">
        <v>2988700</v>
      </c>
      <c r="F267" s="156" t="s">
        <v>415</v>
      </c>
    </row>
    <row r="268" spans="1:6">
      <c r="B268" s="137" t="s">
        <v>373</v>
      </c>
      <c r="C268" s="138">
        <v>1</v>
      </c>
      <c r="D268" s="137" t="s">
        <v>372</v>
      </c>
      <c r="E268" s="121">
        <v>1331000</v>
      </c>
      <c r="F268" s="107" t="s">
        <v>415</v>
      </c>
    </row>
    <row r="269" spans="1:6">
      <c r="A269" s="154" t="s">
        <v>385</v>
      </c>
      <c r="B269" s="108" t="s">
        <v>386</v>
      </c>
      <c r="C269" s="109">
        <v>1</v>
      </c>
      <c r="D269" s="108" t="s">
        <v>387</v>
      </c>
      <c r="E269" s="115">
        <v>4246265</v>
      </c>
      <c r="F269" s="15"/>
    </row>
    <row r="270" spans="1:6">
      <c r="A270" s="105" t="s">
        <v>388</v>
      </c>
      <c r="B270" s="106" t="s">
        <v>389</v>
      </c>
      <c r="C270" s="109">
        <v>1</v>
      </c>
      <c r="D270" s="108" t="s">
        <v>387</v>
      </c>
      <c r="E270" s="115">
        <v>190000</v>
      </c>
      <c r="F270" s="15"/>
    </row>
    <row r="271" spans="1:6">
      <c r="A271" s="105" t="s">
        <v>390</v>
      </c>
      <c r="B271" s="105" t="s">
        <v>391</v>
      </c>
      <c r="C271" s="109">
        <v>1</v>
      </c>
      <c r="D271" s="108" t="s">
        <v>387</v>
      </c>
      <c r="E271" s="115">
        <v>250000</v>
      </c>
      <c r="F271" s="15"/>
    </row>
    <row r="272" spans="1:6">
      <c r="A272" s="139" t="s">
        <v>392</v>
      </c>
      <c r="B272" s="106" t="s">
        <v>393</v>
      </c>
      <c r="C272" s="140">
        <v>1</v>
      </c>
      <c r="D272" s="139" t="s">
        <v>387</v>
      </c>
      <c r="E272" s="115">
        <v>1071603</v>
      </c>
      <c r="F272" s="15"/>
    </row>
    <row r="273" spans="1:8">
      <c r="A273" s="133" t="s">
        <v>394</v>
      </c>
      <c r="B273" s="133" t="s">
        <v>395</v>
      </c>
      <c r="C273" s="109">
        <v>2</v>
      </c>
      <c r="D273" s="108" t="s">
        <v>387</v>
      </c>
      <c r="E273" s="188">
        <v>4500000</v>
      </c>
      <c r="F273" s="15"/>
    </row>
    <row r="274" spans="1:8">
      <c r="A274" s="108" t="s">
        <v>396</v>
      </c>
      <c r="B274" s="108" t="s">
        <v>397</v>
      </c>
      <c r="C274" s="109">
        <v>2</v>
      </c>
      <c r="D274" s="108" t="s">
        <v>387</v>
      </c>
      <c r="E274" s="115">
        <v>380000</v>
      </c>
      <c r="F274" s="15"/>
    </row>
    <row r="275" spans="1:8">
      <c r="A275" s="108" t="s">
        <v>398</v>
      </c>
      <c r="B275" s="106" t="s">
        <v>70</v>
      </c>
      <c r="C275" s="109">
        <v>1</v>
      </c>
      <c r="D275" s="108" t="s">
        <v>399</v>
      </c>
      <c r="E275" s="115">
        <v>145200</v>
      </c>
      <c r="F275" s="15"/>
    </row>
    <row r="276" spans="1:8">
      <c r="A276" s="108" t="s">
        <v>400</v>
      </c>
      <c r="B276" s="108" t="s">
        <v>401</v>
      </c>
      <c r="C276" s="109">
        <v>2</v>
      </c>
      <c r="D276" s="108" t="s">
        <v>402</v>
      </c>
      <c r="E276" s="115">
        <v>500000</v>
      </c>
    </row>
    <row r="277" spans="1:8">
      <c r="A277" s="105" t="s">
        <v>403</v>
      </c>
      <c r="B277" s="106" t="s">
        <v>404</v>
      </c>
      <c r="C277" s="109">
        <v>1</v>
      </c>
      <c r="D277" s="108" t="s">
        <v>387</v>
      </c>
      <c r="E277" s="115">
        <v>100000</v>
      </c>
      <c r="F277" s="107" t="s">
        <v>419</v>
      </c>
    </row>
    <row r="278" spans="1:8">
      <c r="A278" s="154" t="s">
        <v>376</v>
      </c>
      <c r="B278" s="106" t="s">
        <v>377</v>
      </c>
      <c r="C278" s="109">
        <v>1</v>
      </c>
      <c r="D278" s="118" t="s">
        <v>378</v>
      </c>
      <c r="E278" s="115">
        <v>48400</v>
      </c>
    </row>
    <row r="279" spans="1:8">
      <c r="A279" s="154" t="s">
        <v>379</v>
      </c>
      <c r="B279" s="106" t="s">
        <v>380</v>
      </c>
      <c r="C279" s="109">
        <v>1</v>
      </c>
      <c r="D279" s="118" t="s">
        <v>378</v>
      </c>
      <c r="E279" s="115">
        <v>278300</v>
      </c>
      <c r="G279" s="13" t="s">
        <v>447</v>
      </c>
      <c r="H279" s="194">
        <v>44159</v>
      </c>
    </row>
    <row r="280" spans="1:8">
      <c r="A280" s="105" t="s">
        <v>381</v>
      </c>
      <c r="B280" s="106" t="s">
        <v>382</v>
      </c>
      <c r="C280" s="109">
        <v>1</v>
      </c>
      <c r="D280" s="118" t="s">
        <v>378</v>
      </c>
      <c r="E280" s="115">
        <v>146000</v>
      </c>
      <c r="G280" s="13" t="s">
        <v>448</v>
      </c>
      <c r="H280" s="193">
        <v>43851</v>
      </c>
    </row>
    <row r="281" spans="1:8">
      <c r="A281" s="108" t="s">
        <v>383</v>
      </c>
      <c r="B281" s="106" t="s">
        <v>384</v>
      </c>
      <c r="C281" s="109">
        <v>2</v>
      </c>
      <c r="D281" s="118" t="s">
        <v>378</v>
      </c>
      <c r="E281" s="115">
        <v>193600</v>
      </c>
    </row>
    <row r="282" spans="1:8">
      <c r="B282" s="141" t="s">
        <v>374</v>
      </c>
      <c r="C282" s="138">
        <v>1</v>
      </c>
      <c r="D282" s="137" t="s">
        <v>375</v>
      </c>
      <c r="E282" s="142">
        <v>0</v>
      </c>
      <c r="F282" s="15"/>
      <c r="G282" s="15"/>
    </row>
    <row r="283" spans="1:8">
      <c r="B283" s="112" t="s">
        <v>405</v>
      </c>
      <c r="C283" s="113">
        <v>1</v>
      </c>
      <c r="D283" s="114" t="s">
        <v>406</v>
      </c>
      <c r="E283" s="121">
        <f t="shared" ref="E283:E284" si="0">C283*H283</f>
        <v>0</v>
      </c>
    </row>
    <row r="284" spans="1:8">
      <c r="B284" s="112" t="s">
        <v>407</v>
      </c>
      <c r="C284" s="113">
        <v>1</v>
      </c>
      <c r="D284" s="114" t="s">
        <v>406</v>
      </c>
      <c r="E284" s="121">
        <f t="shared" si="0"/>
        <v>0</v>
      </c>
    </row>
    <row r="285" spans="1:8">
      <c r="B285" s="112" t="s">
        <v>408</v>
      </c>
      <c r="C285" s="113">
        <v>2</v>
      </c>
      <c r="D285" s="114" t="s">
        <v>409</v>
      </c>
      <c r="E285" s="121">
        <v>2105400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201" t="s">
        <v>449</v>
      </c>
      <c r="B1" s="202"/>
    </row>
    <row r="2" spans="1:4" ht="15.75" thickBot="1">
      <c r="A2" s="203" t="s">
        <v>450</v>
      </c>
      <c r="B2" s="204"/>
      <c r="C2" s="17"/>
      <c r="D2" s="17"/>
    </row>
    <row r="3" spans="1:4" ht="15.75" thickBot="1">
      <c r="A3" s="11"/>
      <c r="B3" s="11"/>
    </row>
    <row r="4" spans="1:4" ht="15.75" thickBot="1">
      <c r="A4" s="205" t="s">
        <v>451</v>
      </c>
      <c r="B4" s="206"/>
    </row>
    <row r="5" spans="1:4" ht="15.75" thickBot="1">
      <c r="A5" s="207" t="s">
        <v>452</v>
      </c>
      <c r="B5" s="208"/>
    </row>
    <row r="6" spans="1:4">
      <c r="A6" s="18" t="s">
        <v>453</v>
      </c>
      <c r="B6" s="19" t="s">
        <v>454</v>
      </c>
    </row>
    <row r="7" spans="1:4">
      <c r="A7" s="20" t="s">
        <v>455</v>
      </c>
      <c r="B7" s="21" t="s">
        <v>456</v>
      </c>
    </row>
    <row r="8" spans="1:4">
      <c r="A8" s="20" t="s">
        <v>457</v>
      </c>
      <c r="B8" s="21" t="s">
        <v>458</v>
      </c>
    </row>
    <row r="9" spans="1:4">
      <c r="A9" s="20" t="s">
        <v>459</v>
      </c>
      <c r="B9" s="21" t="s">
        <v>460</v>
      </c>
    </row>
    <row r="10" spans="1:4">
      <c r="A10" s="20" t="s">
        <v>461</v>
      </c>
      <c r="B10" s="21" t="s">
        <v>462</v>
      </c>
    </row>
    <row r="11" spans="1:4">
      <c r="A11" s="20" t="s">
        <v>463</v>
      </c>
      <c r="B11" s="22" t="s">
        <v>464</v>
      </c>
    </row>
    <row r="12" spans="1:4">
      <c r="A12" s="20" t="s">
        <v>465</v>
      </c>
      <c r="B12" s="21" t="s">
        <v>466</v>
      </c>
    </row>
    <row r="13" spans="1:4">
      <c r="A13" s="20" t="s">
        <v>467</v>
      </c>
      <c r="B13" s="22" t="s">
        <v>468</v>
      </c>
    </row>
    <row r="14" spans="1:4">
      <c r="A14" s="20" t="s">
        <v>469</v>
      </c>
      <c r="B14" s="21" t="s">
        <v>470</v>
      </c>
    </row>
    <row r="15" spans="1:4">
      <c r="A15" s="20" t="s">
        <v>471</v>
      </c>
      <c r="B15" s="22" t="s">
        <v>472</v>
      </c>
    </row>
    <row r="16" spans="1:4">
      <c r="A16" s="20" t="s">
        <v>473</v>
      </c>
      <c r="B16" s="21" t="s">
        <v>474</v>
      </c>
    </row>
    <row r="17" spans="1:5">
      <c r="A17" s="20" t="s">
        <v>475</v>
      </c>
      <c r="B17" s="21" t="s">
        <v>476</v>
      </c>
    </row>
    <row r="18" spans="1:5">
      <c r="A18" s="20" t="s">
        <v>477</v>
      </c>
      <c r="B18" s="21" t="s">
        <v>478</v>
      </c>
      <c r="C18" s="23"/>
      <c r="D18" s="23"/>
      <c r="E18" s="23"/>
    </row>
    <row r="19" spans="1:5" ht="15.75" thickBot="1">
      <c r="A19" s="24" t="s">
        <v>479</v>
      </c>
      <c r="B19" s="25" t="s">
        <v>480</v>
      </c>
    </row>
    <row r="20" spans="1:5" ht="15.75" thickBot="1">
      <c r="A20" s="26"/>
      <c r="B20" s="27"/>
    </row>
    <row r="21" spans="1:5" ht="15.75" thickBot="1">
      <c r="A21" s="205" t="s">
        <v>481</v>
      </c>
      <c r="B21" s="206"/>
    </row>
    <row r="22" spans="1:5" ht="15.75" thickBot="1">
      <c r="A22" s="199" t="s">
        <v>482</v>
      </c>
      <c r="B22" s="200"/>
    </row>
    <row r="23" spans="1:5">
      <c r="A23" s="18" t="s">
        <v>453</v>
      </c>
      <c r="B23" s="19" t="s">
        <v>454</v>
      </c>
    </row>
    <row r="24" spans="1:5">
      <c r="A24" s="28" t="s">
        <v>455</v>
      </c>
      <c r="B24" s="29" t="s">
        <v>456</v>
      </c>
    </row>
    <row r="25" spans="1:5">
      <c r="A25" s="20" t="s">
        <v>457</v>
      </c>
      <c r="B25" s="21" t="s">
        <v>458</v>
      </c>
    </row>
    <row r="26" spans="1:5">
      <c r="A26" s="20" t="s">
        <v>459</v>
      </c>
      <c r="B26" s="30" t="s">
        <v>483</v>
      </c>
    </row>
    <row r="27" spans="1:5">
      <c r="A27" s="20" t="s">
        <v>461</v>
      </c>
      <c r="B27" s="21" t="s">
        <v>462</v>
      </c>
    </row>
    <row r="28" spans="1:5">
      <c r="A28" s="20" t="s">
        <v>467</v>
      </c>
      <c r="B28" s="22" t="s">
        <v>468</v>
      </c>
    </row>
    <row r="29" spans="1:5">
      <c r="A29" s="20" t="s">
        <v>471</v>
      </c>
      <c r="B29" s="22" t="s">
        <v>472</v>
      </c>
    </row>
    <row r="30" spans="1:5" ht="15.75" thickBot="1">
      <c r="A30" s="24" t="s">
        <v>479</v>
      </c>
      <c r="B30" s="31" t="s">
        <v>484</v>
      </c>
    </row>
    <row r="31" spans="1:5" ht="15.75" thickBot="1">
      <c r="A31" s="11"/>
      <c r="B31" s="11"/>
    </row>
    <row r="32" spans="1:5" ht="14.65" customHeight="1" thickBot="1">
      <c r="A32" s="32" t="s">
        <v>453</v>
      </c>
      <c r="B32" s="33" t="s">
        <v>485</v>
      </c>
    </row>
    <row r="33" spans="1:2">
      <c r="A33" s="34" t="s">
        <v>486</v>
      </c>
      <c r="B33" s="35" t="s">
        <v>487</v>
      </c>
    </row>
    <row r="34" spans="1:2">
      <c r="A34" s="36" t="s">
        <v>488</v>
      </c>
      <c r="B34" s="37" t="s">
        <v>489</v>
      </c>
    </row>
    <row r="35" spans="1:2">
      <c r="A35" s="36" t="s">
        <v>490</v>
      </c>
      <c r="B35" s="38" t="s">
        <v>491</v>
      </c>
    </row>
    <row r="36" spans="1:2">
      <c r="A36" s="39" t="s">
        <v>492</v>
      </c>
      <c r="B36" s="40" t="s">
        <v>493</v>
      </c>
    </row>
    <row r="37" spans="1:2">
      <c r="A37" s="36" t="s">
        <v>494</v>
      </c>
      <c r="B37" s="40" t="s">
        <v>495</v>
      </c>
    </row>
    <row r="38" spans="1:2">
      <c r="A38" s="36" t="s">
        <v>496</v>
      </c>
      <c r="B38" s="40" t="s">
        <v>497</v>
      </c>
    </row>
    <row r="39" spans="1:2">
      <c r="A39" s="39" t="s">
        <v>498</v>
      </c>
      <c r="B39" s="40" t="s">
        <v>499</v>
      </c>
    </row>
    <row r="40" spans="1:2">
      <c r="A40" s="36" t="s">
        <v>500</v>
      </c>
      <c r="B40" s="40" t="s">
        <v>501</v>
      </c>
    </row>
    <row r="41" spans="1:2">
      <c r="A41" s="36" t="s">
        <v>502</v>
      </c>
      <c r="B41" s="41" t="s">
        <v>503</v>
      </c>
    </row>
    <row r="42" spans="1:2">
      <c r="A42" s="39" t="s">
        <v>504</v>
      </c>
      <c r="B42" s="41" t="s">
        <v>505</v>
      </c>
    </row>
    <row r="43" spans="1:2">
      <c r="A43" s="36" t="s">
        <v>506</v>
      </c>
      <c r="B43" s="41" t="s">
        <v>507</v>
      </c>
    </row>
    <row r="44" spans="1:2">
      <c r="A44" s="36" t="s">
        <v>508</v>
      </c>
      <c r="B44" s="41" t="s">
        <v>509</v>
      </c>
    </row>
    <row r="45" spans="1:2">
      <c r="A45" s="39" t="s">
        <v>510</v>
      </c>
      <c r="B45" s="40" t="s">
        <v>511</v>
      </c>
    </row>
    <row r="46" spans="1:2">
      <c r="A46" s="36" t="s">
        <v>512</v>
      </c>
      <c r="B46" s="40" t="s">
        <v>513</v>
      </c>
    </row>
    <row r="47" spans="1:2">
      <c r="A47" s="36" t="s">
        <v>514</v>
      </c>
      <c r="B47" s="40" t="s">
        <v>515</v>
      </c>
    </row>
    <row r="48" spans="1:2">
      <c r="A48" s="39" t="s">
        <v>516</v>
      </c>
      <c r="B48" s="40" t="s">
        <v>517</v>
      </c>
    </row>
    <row r="49" spans="1:2">
      <c r="A49" s="36" t="s">
        <v>518</v>
      </c>
      <c r="B49" s="40" t="s">
        <v>519</v>
      </c>
    </row>
    <row r="50" spans="1:2">
      <c r="A50" s="36" t="s">
        <v>520</v>
      </c>
      <c r="B50" s="40" t="s">
        <v>521</v>
      </c>
    </row>
    <row r="51" spans="1:2">
      <c r="A51" s="39" t="s">
        <v>522</v>
      </c>
      <c r="B51" s="40" t="s">
        <v>523</v>
      </c>
    </row>
    <row r="52" spans="1:2">
      <c r="A52" s="36" t="s">
        <v>524</v>
      </c>
      <c r="B52" s="40" t="s">
        <v>525</v>
      </c>
    </row>
    <row r="53" spans="1:2" ht="60">
      <c r="A53" s="42" t="s">
        <v>526</v>
      </c>
      <c r="B53" s="43" t="s">
        <v>527</v>
      </c>
    </row>
    <row r="54" spans="1:2" ht="60">
      <c r="A54" s="44" t="s">
        <v>528</v>
      </c>
      <c r="B54" s="43" t="s">
        <v>529</v>
      </c>
    </row>
    <row r="55" spans="1:2">
      <c r="A55" s="36" t="s">
        <v>530</v>
      </c>
      <c r="B55" s="45" t="s">
        <v>531</v>
      </c>
    </row>
    <row r="56" spans="1:2">
      <c r="A56" s="36" t="s">
        <v>532</v>
      </c>
      <c r="B56" s="45" t="s">
        <v>533</v>
      </c>
    </row>
    <row r="57" spans="1:2" ht="45">
      <c r="A57" s="44" t="s">
        <v>534</v>
      </c>
      <c r="B57" s="46" t="s">
        <v>535</v>
      </c>
    </row>
    <row r="58" spans="1:2">
      <c r="A58" s="36" t="s">
        <v>536</v>
      </c>
      <c r="B58" s="47" t="s">
        <v>537</v>
      </c>
    </row>
    <row r="59" spans="1:2">
      <c r="A59" s="36" t="s">
        <v>538</v>
      </c>
      <c r="B59" s="48" t="s">
        <v>539</v>
      </c>
    </row>
    <row r="60" spans="1:2">
      <c r="A60" s="39" t="s">
        <v>540</v>
      </c>
      <c r="B60" s="49" t="s">
        <v>541</v>
      </c>
    </row>
    <row r="61" spans="1:2">
      <c r="A61" s="36" t="s">
        <v>542</v>
      </c>
      <c r="B61" s="49" t="s">
        <v>543</v>
      </c>
    </row>
    <row r="62" spans="1:2">
      <c r="A62" s="36" t="s">
        <v>544</v>
      </c>
      <c r="B62" s="49" t="s">
        <v>545</v>
      </c>
    </row>
    <row r="63" spans="1:2">
      <c r="A63" s="39" t="s">
        <v>546</v>
      </c>
      <c r="B63" s="49" t="s">
        <v>547</v>
      </c>
    </row>
    <row r="64" spans="1:2">
      <c r="A64" s="36" t="s">
        <v>548</v>
      </c>
      <c r="B64" s="49" t="s">
        <v>549</v>
      </c>
    </row>
    <row r="65" spans="1:2">
      <c r="A65" s="36" t="s">
        <v>550</v>
      </c>
      <c r="B65" s="49" t="s">
        <v>551</v>
      </c>
    </row>
    <row r="66" spans="1:2">
      <c r="A66" s="39" t="s">
        <v>552</v>
      </c>
      <c r="B66" s="49" t="s">
        <v>553</v>
      </c>
    </row>
    <row r="67" spans="1:2">
      <c r="A67" s="36" t="s">
        <v>554</v>
      </c>
      <c r="B67" s="49" t="s">
        <v>555</v>
      </c>
    </row>
    <row r="68" spans="1:2">
      <c r="A68" s="36" t="s">
        <v>556</v>
      </c>
      <c r="B68" s="50" t="s">
        <v>557</v>
      </c>
    </row>
    <row r="69" spans="1:2">
      <c r="A69" s="39" t="s">
        <v>558</v>
      </c>
      <c r="B69" s="50" t="s">
        <v>559</v>
      </c>
    </row>
    <row r="70" spans="1:2" ht="15.75" thickBot="1">
      <c r="A70" s="51" t="s">
        <v>560</v>
      </c>
      <c r="B70" s="52" t="s">
        <v>561</v>
      </c>
    </row>
    <row r="71" spans="1:2" ht="16.5" thickBot="1">
      <c r="A71" s="53" t="s">
        <v>455</v>
      </c>
      <c r="B71" s="54" t="s">
        <v>456</v>
      </c>
    </row>
    <row r="72" spans="1:2">
      <c r="A72" s="34" t="s">
        <v>562</v>
      </c>
      <c r="B72" s="55" t="s">
        <v>563</v>
      </c>
    </row>
    <row r="73" spans="1:2">
      <c r="A73" s="36" t="s">
        <v>564</v>
      </c>
      <c r="B73" s="48" t="s">
        <v>565</v>
      </c>
    </row>
    <row r="74" spans="1:2">
      <c r="A74" s="36" t="s">
        <v>566</v>
      </c>
      <c r="B74" s="56" t="s">
        <v>513</v>
      </c>
    </row>
    <row r="75" spans="1:2">
      <c r="A75" s="36" t="s">
        <v>567</v>
      </c>
      <c r="B75" s="56" t="s">
        <v>515</v>
      </c>
    </row>
    <row r="76" spans="1:2">
      <c r="A76" s="36" t="s">
        <v>568</v>
      </c>
      <c r="B76" s="56" t="s">
        <v>517</v>
      </c>
    </row>
    <row r="77" spans="1:2">
      <c r="A77" s="36" t="s">
        <v>569</v>
      </c>
      <c r="B77" s="56" t="s">
        <v>570</v>
      </c>
    </row>
    <row r="78" spans="1:2">
      <c r="A78" s="36" t="s">
        <v>571</v>
      </c>
      <c r="B78" s="56" t="s">
        <v>572</v>
      </c>
    </row>
    <row r="79" spans="1:2">
      <c r="A79" s="36" t="s">
        <v>573</v>
      </c>
      <c r="B79" s="56" t="s">
        <v>574</v>
      </c>
    </row>
    <row r="80" spans="1:2" ht="60">
      <c r="A80" s="57" t="s">
        <v>575</v>
      </c>
      <c r="B80" s="58" t="s">
        <v>576</v>
      </c>
    </row>
    <row r="81" spans="1:2" ht="30">
      <c r="A81" s="36" t="s">
        <v>577</v>
      </c>
      <c r="B81" s="59" t="s">
        <v>578</v>
      </c>
    </row>
    <row r="82" spans="1:2">
      <c r="A82" s="36" t="s">
        <v>579</v>
      </c>
      <c r="B82" s="48" t="s">
        <v>580</v>
      </c>
    </row>
    <row r="83" spans="1:2" ht="45">
      <c r="A83" s="57" t="s">
        <v>581</v>
      </c>
      <c r="B83" s="58" t="s">
        <v>582</v>
      </c>
    </row>
    <row r="84" spans="1:2">
      <c r="A84" s="36" t="s">
        <v>583</v>
      </c>
      <c r="B84" s="48" t="s">
        <v>584</v>
      </c>
    </row>
    <row r="85" spans="1:2">
      <c r="A85" s="36" t="s">
        <v>585</v>
      </c>
      <c r="B85" s="48" t="s">
        <v>586</v>
      </c>
    </row>
    <row r="86" spans="1:2">
      <c r="A86" s="36" t="s">
        <v>587</v>
      </c>
      <c r="B86" s="48" t="s">
        <v>525</v>
      </c>
    </row>
    <row r="87" spans="1:2" s="10" customFormat="1">
      <c r="A87" s="36" t="s">
        <v>588</v>
      </c>
      <c r="B87" s="48" t="s">
        <v>589</v>
      </c>
    </row>
    <row r="88" spans="1:2">
      <c r="A88" s="36" t="s">
        <v>590</v>
      </c>
      <c r="B88" s="48" t="s">
        <v>539</v>
      </c>
    </row>
    <row r="89" spans="1:2">
      <c r="A89" s="36" t="s">
        <v>591</v>
      </c>
      <c r="B89" s="48" t="s">
        <v>592</v>
      </c>
    </row>
    <row r="90" spans="1:2">
      <c r="A90" s="36" t="s">
        <v>593</v>
      </c>
      <c r="B90" s="48" t="s">
        <v>541</v>
      </c>
    </row>
    <row r="91" spans="1:2">
      <c r="A91" s="36" t="s">
        <v>594</v>
      </c>
      <c r="B91" s="48" t="s">
        <v>543</v>
      </c>
    </row>
    <row r="92" spans="1:2">
      <c r="A92" s="36" t="s">
        <v>595</v>
      </c>
      <c r="B92" s="56" t="s">
        <v>596</v>
      </c>
    </row>
    <row r="93" spans="1:2">
      <c r="A93" s="36" t="s">
        <v>597</v>
      </c>
      <c r="B93" s="56" t="s">
        <v>598</v>
      </c>
    </row>
    <row r="94" spans="1:2">
      <c r="A94" s="36" t="s">
        <v>599</v>
      </c>
      <c r="B94" s="48" t="s">
        <v>600</v>
      </c>
    </row>
    <row r="95" spans="1:2">
      <c r="A95" s="36" t="s">
        <v>601</v>
      </c>
      <c r="B95" s="48" t="s">
        <v>602</v>
      </c>
    </row>
    <row r="96" spans="1:2">
      <c r="A96" s="36" t="s">
        <v>603</v>
      </c>
      <c r="B96" s="48" t="s">
        <v>604</v>
      </c>
    </row>
    <row r="97" spans="1:2">
      <c r="A97" s="36" t="s">
        <v>605</v>
      </c>
      <c r="B97" s="48" t="s">
        <v>606</v>
      </c>
    </row>
    <row r="98" spans="1:2" ht="30">
      <c r="A98" s="57" t="s">
        <v>607</v>
      </c>
      <c r="B98" s="58" t="s">
        <v>608</v>
      </c>
    </row>
    <row r="99" spans="1:2">
      <c r="A99" s="36" t="s">
        <v>609</v>
      </c>
      <c r="B99" s="48" t="s">
        <v>495</v>
      </c>
    </row>
    <row r="100" spans="1:2">
      <c r="A100" s="36" t="s">
        <v>610</v>
      </c>
      <c r="B100" s="56" t="s">
        <v>611</v>
      </c>
    </row>
    <row r="101" spans="1:2">
      <c r="A101" s="36" t="s">
        <v>612</v>
      </c>
      <c r="B101" s="56" t="s">
        <v>613</v>
      </c>
    </row>
    <row r="102" spans="1:2">
      <c r="A102" s="36" t="s">
        <v>614</v>
      </c>
      <c r="B102" s="56" t="s">
        <v>545</v>
      </c>
    </row>
    <row r="103" spans="1:2">
      <c r="A103" s="36" t="s">
        <v>615</v>
      </c>
      <c r="B103" s="56" t="s">
        <v>547</v>
      </c>
    </row>
    <row r="104" spans="1:2">
      <c r="A104" s="36" t="s">
        <v>616</v>
      </c>
      <c r="B104" s="47" t="s">
        <v>537</v>
      </c>
    </row>
    <row r="105" spans="1:2">
      <c r="A105" s="36" t="s">
        <v>617</v>
      </c>
      <c r="B105" s="56" t="s">
        <v>555</v>
      </c>
    </row>
    <row r="106" spans="1:2">
      <c r="A106" s="36" t="s">
        <v>618</v>
      </c>
      <c r="B106" s="48" t="s">
        <v>619</v>
      </c>
    </row>
    <row r="107" spans="1:2">
      <c r="A107" s="36" t="s">
        <v>620</v>
      </c>
      <c r="B107" s="48" t="s">
        <v>621</v>
      </c>
    </row>
    <row r="108" spans="1:2" ht="15.75" thickBot="1">
      <c r="A108" s="51" t="s">
        <v>622</v>
      </c>
      <c r="B108" s="60" t="s">
        <v>561</v>
      </c>
    </row>
    <row r="109" spans="1:2" ht="15.75" thickBot="1">
      <c r="A109" s="61" t="s">
        <v>457</v>
      </c>
      <c r="B109" s="62" t="s">
        <v>458</v>
      </c>
    </row>
    <row r="110" spans="1:2">
      <c r="A110" s="63" t="s">
        <v>623</v>
      </c>
      <c r="B110" s="64" t="s">
        <v>624</v>
      </c>
    </row>
    <row r="111" spans="1:2">
      <c r="A111" s="65" t="s">
        <v>625</v>
      </c>
      <c r="B111" s="66" t="s">
        <v>626</v>
      </c>
    </row>
    <row r="112" spans="1:2">
      <c r="A112" s="65" t="s">
        <v>627</v>
      </c>
      <c r="B112" s="66" t="s">
        <v>628</v>
      </c>
    </row>
    <row r="113" spans="1:2">
      <c r="A113" s="65" t="s">
        <v>629</v>
      </c>
      <c r="B113" s="66" t="s">
        <v>630</v>
      </c>
    </row>
    <row r="114" spans="1:2">
      <c r="A114" s="65" t="s">
        <v>631</v>
      </c>
      <c r="B114" s="66" t="s">
        <v>632</v>
      </c>
    </row>
    <row r="115" spans="1:2">
      <c r="A115" s="65" t="s">
        <v>633</v>
      </c>
      <c r="B115" s="66" t="s">
        <v>634</v>
      </c>
    </row>
    <row r="116" spans="1:2">
      <c r="A116" s="65" t="s">
        <v>635</v>
      </c>
      <c r="B116" s="66" t="s">
        <v>636</v>
      </c>
    </row>
    <row r="117" spans="1:2">
      <c r="A117" s="65" t="s">
        <v>637</v>
      </c>
      <c r="B117" s="66" t="s">
        <v>638</v>
      </c>
    </row>
    <row r="118" spans="1:2">
      <c r="A118" s="65" t="s">
        <v>639</v>
      </c>
      <c r="B118" s="66" t="s">
        <v>640</v>
      </c>
    </row>
    <row r="119" spans="1:2">
      <c r="A119" s="65" t="s">
        <v>641</v>
      </c>
      <c r="B119" s="66" t="s">
        <v>642</v>
      </c>
    </row>
    <row r="120" spans="1:2">
      <c r="A120" s="65" t="s">
        <v>643</v>
      </c>
      <c r="B120" s="66" t="s">
        <v>644</v>
      </c>
    </row>
    <row r="121" spans="1:2">
      <c r="A121" s="65" t="s">
        <v>645</v>
      </c>
      <c r="B121" s="66" t="s">
        <v>646</v>
      </c>
    </row>
    <row r="122" spans="1:2" ht="15.75" thickBot="1">
      <c r="A122" s="67" t="s">
        <v>647</v>
      </c>
      <c r="B122" s="68" t="s">
        <v>648</v>
      </c>
    </row>
    <row r="123" spans="1:2" ht="15.75" thickBot="1">
      <c r="A123" s="53" t="s">
        <v>459</v>
      </c>
      <c r="B123" s="69" t="s">
        <v>460</v>
      </c>
    </row>
    <row r="124" spans="1:2">
      <c r="A124" s="63" t="s">
        <v>649</v>
      </c>
      <c r="B124" s="64" t="s">
        <v>650</v>
      </c>
    </row>
    <row r="125" spans="1:2">
      <c r="A125" s="65" t="s">
        <v>651</v>
      </c>
      <c r="B125" s="66" t="s">
        <v>652</v>
      </c>
    </row>
    <row r="126" spans="1:2">
      <c r="A126" s="65" t="s">
        <v>653</v>
      </c>
      <c r="B126" s="66" t="s">
        <v>654</v>
      </c>
    </row>
    <row r="127" spans="1:2">
      <c r="A127" s="65" t="s">
        <v>655</v>
      </c>
      <c r="B127" s="66" t="s">
        <v>656</v>
      </c>
    </row>
    <row r="128" spans="1:2">
      <c r="A128" s="65" t="s">
        <v>657</v>
      </c>
      <c r="B128" s="66" t="s">
        <v>658</v>
      </c>
    </row>
    <row r="129" spans="1:2">
      <c r="A129" s="65" t="s">
        <v>659</v>
      </c>
      <c r="B129" s="66" t="s">
        <v>660</v>
      </c>
    </row>
    <row r="130" spans="1:2">
      <c r="A130" s="65" t="s">
        <v>661</v>
      </c>
      <c r="B130" s="66" t="s">
        <v>662</v>
      </c>
    </row>
    <row r="131" spans="1:2">
      <c r="A131" s="65" t="s">
        <v>663</v>
      </c>
      <c r="B131" s="66" t="s">
        <v>664</v>
      </c>
    </row>
    <row r="132" spans="1:2">
      <c r="A132" s="65" t="s">
        <v>665</v>
      </c>
      <c r="B132" s="66" t="s">
        <v>666</v>
      </c>
    </row>
    <row r="133" spans="1:2">
      <c r="A133" s="65" t="s">
        <v>667</v>
      </c>
      <c r="B133" s="66" t="s">
        <v>668</v>
      </c>
    </row>
    <row r="134" spans="1:2">
      <c r="A134" s="65" t="s">
        <v>669</v>
      </c>
      <c r="B134" s="66" t="s">
        <v>670</v>
      </c>
    </row>
    <row r="135" spans="1:2">
      <c r="A135" s="65" t="s">
        <v>671</v>
      </c>
      <c r="B135" s="66" t="s">
        <v>672</v>
      </c>
    </row>
    <row r="136" spans="1:2">
      <c r="A136" s="65" t="s">
        <v>673</v>
      </c>
      <c r="B136" s="66" t="s">
        <v>674</v>
      </c>
    </row>
    <row r="137" spans="1:2">
      <c r="A137" s="65" t="s">
        <v>675</v>
      </c>
      <c r="B137" s="66" t="s">
        <v>676</v>
      </c>
    </row>
    <row r="138" spans="1:2">
      <c r="A138" s="65" t="s">
        <v>677</v>
      </c>
      <c r="B138" s="66" t="s">
        <v>678</v>
      </c>
    </row>
    <row r="139" spans="1:2">
      <c r="A139" s="65" t="s">
        <v>679</v>
      </c>
      <c r="B139" s="66" t="s">
        <v>680</v>
      </c>
    </row>
    <row r="140" spans="1:2">
      <c r="A140" s="65" t="s">
        <v>681</v>
      </c>
      <c r="B140" s="66" t="s">
        <v>682</v>
      </c>
    </row>
    <row r="141" spans="1:2">
      <c r="A141" s="65" t="s">
        <v>683</v>
      </c>
      <c r="B141" s="66" t="s">
        <v>684</v>
      </c>
    </row>
    <row r="142" spans="1:2">
      <c r="A142" s="65" t="s">
        <v>685</v>
      </c>
      <c r="B142" s="66" t="s">
        <v>686</v>
      </c>
    </row>
    <row r="143" spans="1:2">
      <c r="A143" s="65" t="s">
        <v>687</v>
      </c>
      <c r="B143" s="66" t="s">
        <v>688</v>
      </c>
    </row>
    <row r="144" spans="1:2">
      <c r="A144" s="65" t="s">
        <v>689</v>
      </c>
      <c r="B144" s="66" t="s">
        <v>690</v>
      </c>
    </row>
    <row r="145" spans="1:2">
      <c r="A145" s="65" t="s">
        <v>691</v>
      </c>
      <c r="B145" s="66" t="s">
        <v>692</v>
      </c>
    </row>
    <row r="146" spans="1:2">
      <c r="A146" s="65" t="s">
        <v>693</v>
      </c>
      <c r="B146" s="66" t="s">
        <v>694</v>
      </c>
    </row>
    <row r="147" spans="1:2">
      <c r="A147" s="65" t="s">
        <v>695</v>
      </c>
      <c r="B147" s="66" t="s">
        <v>696</v>
      </c>
    </row>
    <row r="148" spans="1:2">
      <c r="A148" s="65" t="s">
        <v>697</v>
      </c>
      <c r="B148" s="66" t="s">
        <v>698</v>
      </c>
    </row>
    <row r="149" spans="1:2">
      <c r="A149" s="65" t="s">
        <v>699</v>
      </c>
      <c r="B149" s="66" t="s">
        <v>700</v>
      </c>
    </row>
    <row r="150" spans="1:2">
      <c r="A150" s="65" t="s">
        <v>701</v>
      </c>
      <c r="B150" s="66" t="s">
        <v>702</v>
      </c>
    </row>
    <row r="151" spans="1:2">
      <c r="A151" s="65" t="s">
        <v>703</v>
      </c>
      <c r="B151" s="66" t="s">
        <v>704</v>
      </c>
    </row>
    <row r="152" spans="1:2">
      <c r="A152" s="65" t="s">
        <v>705</v>
      </c>
      <c r="B152" s="66" t="s">
        <v>613</v>
      </c>
    </row>
    <row r="153" spans="1:2">
      <c r="A153" s="65" t="s">
        <v>706</v>
      </c>
      <c r="B153" s="66" t="s">
        <v>707</v>
      </c>
    </row>
    <row r="154" spans="1:2">
      <c r="A154" s="65" t="s">
        <v>708</v>
      </c>
      <c r="B154" s="66" t="s">
        <v>709</v>
      </c>
    </row>
    <row r="155" spans="1:2">
      <c r="A155" s="65" t="s">
        <v>710</v>
      </c>
      <c r="B155" s="66" t="s">
        <v>711</v>
      </c>
    </row>
    <row r="156" spans="1:2">
      <c r="A156" s="65" t="s">
        <v>712</v>
      </c>
      <c r="B156" s="66" t="s">
        <v>713</v>
      </c>
    </row>
    <row r="157" spans="1:2">
      <c r="A157" s="65" t="s">
        <v>714</v>
      </c>
      <c r="B157" s="66" t="s">
        <v>715</v>
      </c>
    </row>
    <row r="158" spans="1:2">
      <c r="A158" s="65" t="s">
        <v>716</v>
      </c>
      <c r="B158" s="66" t="s">
        <v>717</v>
      </c>
    </row>
    <row r="159" spans="1:2">
      <c r="A159" s="65" t="s">
        <v>718</v>
      </c>
      <c r="B159" s="66" t="s">
        <v>719</v>
      </c>
    </row>
    <row r="160" spans="1:2">
      <c r="A160" s="65" t="s">
        <v>720</v>
      </c>
      <c r="B160" s="66" t="s">
        <v>721</v>
      </c>
    </row>
    <row r="161" spans="1:2">
      <c r="A161" s="65" t="s">
        <v>722</v>
      </c>
      <c r="B161" s="66" t="s">
        <v>723</v>
      </c>
    </row>
    <row r="162" spans="1:2">
      <c r="A162" s="65" t="s">
        <v>724</v>
      </c>
      <c r="B162" s="66" t="s">
        <v>725</v>
      </c>
    </row>
    <row r="163" spans="1:2">
      <c r="A163" s="65" t="s">
        <v>726</v>
      </c>
      <c r="B163" s="66" t="s">
        <v>727</v>
      </c>
    </row>
    <row r="164" spans="1:2">
      <c r="A164" s="65" t="s">
        <v>728</v>
      </c>
      <c r="B164" s="66" t="s">
        <v>729</v>
      </c>
    </row>
    <row r="165" spans="1:2">
      <c r="A165" s="65" t="s">
        <v>730</v>
      </c>
      <c r="B165" s="66" t="s">
        <v>731</v>
      </c>
    </row>
    <row r="166" spans="1:2">
      <c r="A166" s="65" t="s">
        <v>732</v>
      </c>
      <c r="B166" s="66" t="s">
        <v>733</v>
      </c>
    </row>
    <row r="167" spans="1:2">
      <c r="A167" s="65" t="s">
        <v>734</v>
      </c>
      <c r="B167" s="66" t="s">
        <v>735</v>
      </c>
    </row>
    <row r="168" spans="1:2">
      <c r="A168" s="65" t="s">
        <v>736</v>
      </c>
      <c r="B168" s="66" t="s">
        <v>737</v>
      </c>
    </row>
    <row r="169" spans="1:2">
      <c r="A169" s="65" t="s">
        <v>738</v>
      </c>
      <c r="B169" s="66" t="s">
        <v>739</v>
      </c>
    </row>
    <row r="170" spans="1:2" ht="15.75" thickBot="1">
      <c r="A170" s="67" t="s">
        <v>740</v>
      </c>
      <c r="B170" s="70" t="s">
        <v>537</v>
      </c>
    </row>
    <row r="171" spans="1:2" ht="15.75" thickBot="1">
      <c r="A171" s="71" t="s">
        <v>461</v>
      </c>
      <c r="B171" s="72" t="s">
        <v>462</v>
      </c>
    </row>
    <row r="172" spans="1:2">
      <c r="A172" s="63" t="s">
        <v>741</v>
      </c>
      <c r="B172" s="64" t="s">
        <v>742</v>
      </c>
    </row>
    <row r="173" spans="1:2">
      <c r="A173" s="65" t="s">
        <v>743</v>
      </c>
      <c r="B173" s="66" t="s">
        <v>227</v>
      </c>
    </row>
    <row r="174" spans="1:2">
      <c r="A174" s="65" t="s">
        <v>744</v>
      </c>
      <c r="B174" s="66" t="s">
        <v>745</v>
      </c>
    </row>
    <row r="175" spans="1:2">
      <c r="A175" s="65" t="s">
        <v>746</v>
      </c>
      <c r="B175" s="66" t="s">
        <v>747</v>
      </c>
    </row>
    <row r="176" spans="1:2">
      <c r="A176" s="65" t="s">
        <v>748</v>
      </c>
      <c r="B176" s="66" t="s">
        <v>85</v>
      </c>
    </row>
    <row r="177" spans="1:2">
      <c r="A177" s="65" t="s">
        <v>749</v>
      </c>
      <c r="B177" s="66" t="s">
        <v>750</v>
      </c>
    </row>
    <row r="178" spans="1:2">
      <c r="A178" s="65" t="s">
        <v>751</v>
      </c>
      <c r="B178" s="66" t="s">
        <v>752</v>
      </c>
    </row>
    <row r="179" spans="1:2">
      <c r="A179" s="65" t="s">
        <v>753</v>
      </c>
      <c r="B179" s="66" t="s">
        <v>98</v>
      </c>
    </row>
    <row r="180" spans="1:2">
      <c r="A180" s="65" t="s">
        <v>754</v>
      </c>
      <c r="B180" s="66" t="s">
        <v>755</v>
      </c>
    </row>
    <row r="181" spans="1:2">
      <c r="A181" s="65" t="s">
        <v>756</v>
      </c>
      <c r="B181" s="66" t="s">
        <v>757</v>
      </c>
    </row>
    <row r="182" spans="1:2">
      <c r="A182" s="65" t="s">
        <v>758</v>
      </c>
      <c r="B182" s="66" t="s">
        <v>759</v>
      </c>
    </row>
    <row r="183" spans="1:2">
      <c r="A183" s="65" t="s">
        <v>760</v>
      </c>
      <c r="B183" s="66" t="s">
        <v>761</v>
      </c>
    </row>
    <row r="184" spans="1:2">
      <c r="A184" s="65" t="s">
        <v>762</v>
      </c>
      <c r="B184" s="66" t="s">
        <v>763</v>
      </c>
    </row>
    <row r="185" spans="1:2">
      <c r="A185" s="65" t="s">
        <v>764</v>
      </c>
      <c r="B185" s="66" t="s">
        <v>765</v>
      </c>
    </row>
    <row r="186" spans="1:2">
      <c r="A186" s="65" t="s">
        <v>766</v>
      </c>
      <c r="B186" s="66" t="s">
        <v>491</v>
      </c>
    </row>
    <row r="187" spans="1:2">
      <c r="A187" s="65" t="s">
        <v>767</v>
      </c>
      <c r="B187" s="66" t="s">
        <v>493</v>
      </c>
    </row>
    <row r="188" spans="1:2">
      <c r="A188" s="65" t="s">
        <v>768</v>
      </c>
      <c r="B188" s="66" t="s">
        <v>769</v>
      </c>
    </row>
    <row r="189" spans="1:2">
      <c r="A189" s="65" t="s">
        <v>770</v>
      </c>
      <c r="B189" s="66" t="s">
        <v>497</v>
      </c>
    </row>
    <row r="190" spans="1:2">
      <c r="A190" s="65" t="s">
        <v>771</v>
      </c>
      <c r="B190" s="66" t="s">
        <v>499</v>
      </c>
    </row>
    <row r="191" spans="1:2" ht="30">
      <c r="A191" s="73" t="s">
        <v>772</v>
      </c>
      <c r="B191" s="74" t="s">
        <v>773</v>
      </c>
    </row>
    <row r="192" spans="1:2" ht="30">
      <c r="A192" s="73" t="s">
        <v>774</v>
      </c>
      <c r="B192" s="75" t="s">
        <v>775</v>
      </c>
    </row>
    <row r="193" spans="1:2">
      <c r="A193" s="65" t="s">
        <v>776</v>
      </c>
      <c r="B193" s="66" t="s">
        <v>777</v>
      </c>
    </row>
    <row r="194" spans="1:2">
      <c r="A194" s="65" t="s">
        <v>778</v>
      </c>
      <c r="B194" s="66" t="s">
        <v>779</v>
      </c>
    </row>
    <row r="195" spans="1:2">
      <c r="A195" s="65" t="s">
        <v>780</v>
      </c>
      <c r="B195" s="66" t="s">
        <v>781</v>
      </c>
    </row>
    <row r="196" spans="1:2">
      <c r="A196" s="65" t="s">
        <v>782</v>
      </c>
      <c r="B196" s="66" t="s">
        <v>783</v>
      </c>
    </row>
    <row r="197" spans="1:2">
      <c r="A197" s="65" t="s">
        <v>784</v>
      </c>
      <c r="B197" s="66" t="s">
        <v>785</v>
      </c>
    </row>
    <row r="198" spans="1:2">
      <c r="A198" s="65" t="s">
        <v>786</v>
      </c>
      <c r="B198" s="66" t="s">
        <v>787</v>
      </c>
    </row>
    <row r="199" spans="1:2">
      <c r="A199" s="65" t="s">
        <v>788</v>
      </c>
      <c r="B199" s="66" t="s">
        <v>503</v>
      </c>
    </row>
    <row r="200" spans="1:2">
      <c r="A200" s="65" t="s">
        <v>789</v>
      </c>
      <c r="B200" s="66" t="s">
        <v>505</v>
      </c>
    </row>
    <row r="201" spans="1:2">
      <c r="A201" s="65" t="s">
        <v>790</v>
      </c>
      <c r="B201" s="66" t="s">
        <v>507</v>
      </c>
    </row>
    <row r="202" spans="1:2">
      <c r="A202" s="65" t="s">
        <v>791</v>
      </c>
      <c r="B202" s="66" t="s">
        <v>509</v>
      </c>
    </row>
    <row r="203" spans="1:2">
      <c r="A203" s="65" t="s">
        <v>792</v>
      </c>
      <c r="B203" s="50" t="s">
        <v>793</v>
      </c>
    </row>
    <row r="204" spans="1:2">
      <c r="A204" s="65" t="s">
        <v>794</v>
      </c>
      <c r="B204" s="50" t="s">
        <v>795</v>
      </c>
    </row>
    <row r="205" spans="1:2">
      <c r="A205" s="65" t="s">
        <v>796</v>
      </c>
      <c r="B205" s="50" t="s">
        <v>797</v>
      </c>
    </row>
    <row r="206" spans="1:2">
      <c r="A206" s="65" t="s">
        <v>798</v>
      </c>
      <c r="B206" s="50" t="s">
        <v>799</v>
      </c>
    </row>
    <row r="207" spans="1:2">
      <c r="A207" s="65" t="s">
        <v>800</v>
      </c>
      <c r="B207" s="50" t="s">
        <v>801</v>
      </c>
    </row>
    <row r="208" spans="1:2">
      <c r="A208" s="65" t="s">
        <v>802</v>
      </c>
      <c r="B208" s="66" t="s">
        <v>803</v>
      </c>
    </row>
    <row r="209" spans="1:2" ht="15.75" thickBot="1">
      <c r="A209" s="67" t="s">
        <v>804</v>
      </c>
      <c r="B209" s="60" t="s">
        <v>561</v>
      </c>
    </row>
    <row r="210" spans="1:2" ht="15.75" thickBot="1">
      <c r="A210" s="71" t="s">
        <v>463</v>
      </c>
      <c r="B210" s="72" t="s">
        <v>464</v>
      </c>
    </row>
    <row r="211" spans="1:2">
      <c r="A211" s="63" t="s">
        <v>805</v>
      </c>
      <c r="B211" s="64" t="s">
        <v>742</v>
      </c>
    </row>
    <row r="212" spans="1:2" ht="30">
      <c r="A212" s="76" t="s">
        <v>806</v>
      </c>
      <c r="B212" s="77" t="s">
        <v>807</v>
      </c>
    </row>
    <row r="213" spans="1:2">
      <c r="A213" s="65" t="s">
        <v>808</v>
      </c>
      <c r="B213" s="50" t="s">
        <v>745</v>
      </c>
    </row>
    <row r="214" spans="1:2">
      <c r="A214" s="65" t="s">
        <v>809</v>
      </c>
      <c r="B214" s="50" t="s">
        <v>810</v>
      </c>
    </row>
    <row r="215" spans="1:2">
      <c r="A215" s="65" t="s">
        <v>811</v>
      </c>
      <c r="B215" s="50" t="s">
        <v>812</v>
      </c>
    </row>
    <row r="216" spans="1:2">
      <c r="A216" s="65" t="s">
        <v>813</v>
      </c>
      <c r="B216" s="50" t="s">
        <v>750</v>
      </c>
    </row>
    <row r="217" spans="1:2">
      <c r="A217" s="65" t="s">
        <v>814</v>
      </c>
      <c r="B217" s="50" t="s">
        <v>815</v>
      </c>
    </row>
    <row r="218" spans="1:2" ht="30">
      <c r="A218" s="76" t="s">
        <v>816</v>
      </c>
      <c r="B218" s="77" t="s">
        <v>817</v>
      </c>
    </row>
    <row r="219" spans="1:2">
      <c r="A219" s="65" t="s">
        <v>818</v>
      </c>
      <c r="B219" s="50" t="s">
        <v>98</v>
      </c>
    </row>
    <row r="220" spans="1:2">
      <c r="A220" s="65" t="s">
        <v>819</v>
      </c>
      <c r="B220" s="50" t="s">
        <v>755</v>
      </c>
    </row>
    <row r="221" spans="1:2">
      <c r="A221" s="65" t="s">
        <v>820</v>
      </c>
      <c r="B221" s="50" t="s">
        <v>757</v>
      </c>
    </row>
    <row r="222" spans="1:2">
      <c r="A222" s="65" t="s">
        <v>821</v>
      </c>
      <c r="B222" s="50" t="s">
        <v>759</v>
      </c>
    </row>
    <row r="223" spans="1:2">
      <c r="A223" s="65" t="s">
        <v>822</v>
      </c>
      <c r="B223" s="50" t="s">
        <v>761</v>
      </c>
    </row>
    <row r="224" spans="1:2">
      <c r="A224" s="65" t="s">
        <v>823</v>
      </c>
      <c r="B224" s="50" t="s">
        <v>763</v>
      </c>
    </row>
    <row r="225" spans="1:2">
      <c r="A225" s="65" t="s">
        <v>824</v>
      </c>
      <c r="B225" s="50" t="s">
        <v>765</v>
      </c>
    </row>
    <row r="226" spans="1:2">
      <c r="A226" s="65" t="s">
        <v>825</v>
      </c>
      <c r="B226" s="50" t="s">
        <v>826</v>
      </c>
    </row>
    <row r="227" spans="1:2">
      <c r="A227" s="65" t="s">
        <v>827</v>
      </c>
      <c r="B227" s="50" t="s">
        <v>828</v>
      </c>
    </row>
    <row r="228" spans="1:2">
      <c r="A228" s="65" t="s">
        <v>829</v>
      </c>
      <c r="B228" s="50" t="s">
        <v>830</v>
      </c>
    </row>
    <row r="229" spans="1:2">
      <c r="A229" s="65" t="s">
        <v>831</v>
      </c>
      <c r="B229" s="50" t="s">
        <v>832</v>
      </c>
    </row>
    <row r="230" spans="1:2">
      <c r="A230" s="65" t="s">
        <v>833</v>
      </c>
      <c r="B230" s="66" t="s">
        <v>834</v>
      </c>
    </row>
    <row r="231" spans="1:2">
      <c r="A231" s="65" t="s">
        <v>835</v>
      </c>
      <c r="B231" s="66" t="s">
        <v>836</v>
      </c>
    </row>
    <row r="232" spans="1:2">
      <c r="A232" s="65" t="s">
        <v>837</v>
      </c>
      <c r="B232" s="66" t="s">
        <v>838</v>
      </c>
    </row>
    <row r="233" spans="1:2">
      <c r="A233" s="65" t="s">
        <v>839</v>
      </c>
      <c r="B233" s="66" t="s">
        <v>840</v>
      </c>
    </row>
    <row r="234" spans="1:2">
      <c r="A234" s="65" t="s">
        <v>841</v>
      </c>
      <c r="B234" s="66" t="s">
        <v>842</v>
      </c>
    </row>
    <row r="235" spans="1:2">
      <c r="A235" s="65" t="s">
        <v>843</v>
      </c>
      <c r="B235" s="66" t="s">
        <v>812</v>
      </c>
    </row>
    <row r="236" spans="1:2">
      <c r="A236" s="65" t="s">
        <v>844</v>
      </c>
      <c r="B236" s="66" t="s">
        <v>845</v>
      </c>
    </row>
    <row r="237" spans="1:2">
      <c r="A237" s="65" t="s">
        <v>846</v>
      </c>
      <c r="B237" s="66" t="s">
        <v>847</v>
      </c>
    </row>
    <row r="238" spans="1:2">
      <c r="A238" s="65" t="s">
        <v>848</v>
      </c>
      <c r="B238" s="66" t="s">
        <v>849</v>
      </c>
    </row>
    <row r="239" spans="1:2">
      <c r="A239" s="65" t="s">
        <v>850</v>
      </c>
      <c r="B239" s="66" t="s">
        <v>851</v>
      </c>
    </row>
    <row r="240" spans="1:2">
      <c r="A240" s="65" t="s">
        <v>852</v>
      </c>
      <c r="B240" s="66" t="s">
        <v>853</v>
      </c>
    </row>
    <row r="241" spans="1:2">
      <c r="A241" s="65" t="s">
        <v>854</v>
      </c>
      <c r="B241" s="66" t="s">
        <v>855</v>
      </c>
    </row>
    <row r="242" spans="1:2">
      <c r="A242" s="65" t="s">
        <v>856</v>
      </c>
      <c r="B242" s="66" t="s">
        <v>857</v>
      </c>
    </row>
    <row r="243" spans="1:2">
      <c r="A243" s="65" t="s">
        <v>858</v>
      </c>
      <c r="B243" s="66" t="s">
        <v>859</v>
      </c>
    </row>
    <row r="244" spans="1:2">
      <c r="A244" s="65" t="s">
        <v>860</v>
      </c>
      <c r="B244" s="66" t="s">
        <v>861</v>
      </c>
    </row>
    <row r="245" spans="1:2">
      <c r="A245" s="65" t="s">
        <v>862</v>
      </c>
      <c r="B245" s="66" t="s">
        <v>863</v>
      </c>
    </row>
    <row r="246" spans="1:2">
      <c r="A246" s="65" t="s">
        <v>864</v>
      </c>
      <c r="B246" s="66" t="s">
        <v>865</v>
      </c>
    </row>
    <row r="247" spans="1:2">
      <c r="A247" s="65" t="s">
        <v>866</v>
      </c>
      <c r="B247" s="66" t="s">
        <v>867</v>
      </c>
    </row>
    <row r="248" spans="1:2">
      <c r="A248" s="65" t="s">
        <v>868</v>
      </c>
      <c r="B248" s="66" t="s">
        <v>869</v>
      </c>
    </row>
    <row r="249" spans="1:2">
      <c r="A249" s="65" t="s">
        <v>870</v>
      </c>
      <c r="B249" s="66" t="s">
        <v>179</v>
      </c>
    </row>
    <row r="250" spans="1:2">
      <c r="A250" s="65" t="s">
        <v>871</v>
      </c>
      <c r="B250" s="66" t="s">
        <v>872</v>
      </c>
    </row>
    <row r="251" spans="1:2">
      <c r="A251" s="65" t="s">
        <v>873</v>
      </c>
      <c r="B251" s="66" t="s">
        <v>874</v>
      </c>
    </row>
    <row r="252" spans="1:2" ht="45">
      <c r="A252" s="76" t="s">
        <v>875</v>
      </c>
      <c r="B252" s="77" t="s">
        <v>876</v>
      </c>
    </row>
    <row r="253" spans="1:2">
      <c r="A253" s="65" t="s">
        <v>877</v>
      </c>
      <c r="B253" s="66" t="s">
        <v>878</v>
      </c>
    </row>
    <row r="254" spans="1:2">
      <c r="A254" s="65" t="s">
        <v>879</v>
      </c>
      <c r="B254" s="66" t="s">
        <v>880</v>
      </c>
    </row>
    <row r="255" spans="1:2">
      <c r="A255" s="65" t="s">
        <v>881</v>
      </c>
      <c r="B255" s="66" t="s">
        <v>882</v>
      </c>
    </row>
    <row r="256" spans="1:2">
      <c r="A256" s="65" t="s">
        <v>883</v>
      </c>
      <c r="B256" s="66" t="s">
        <v>797</v>
      </c>
    </row>
    <row r="257" spans="1:2">
      <c r="A257" s="65" t="s">
        <v>884</v>
      </c>
      <c r="B257" s="78" t="s">
        <v>885</v>
      </c>
    </row>
    <row r="258" spans="1:2">
      <c r="A258" s="65" t="s">
        <v>886</v>
      </c>
      <c r="B258" s="78" t="s">
        <v>887</v>
      </c>
    </row>
    <row r="259" spans="1:2" ht="15.75" thickBot="1">
      <c r="A259" s="67" t="s">
        <v>888</v>
      </c>
      <c r="B259" s="60" t="s">
        <v>561</v>
      </c>
    </row>
    <row r="260" spans="1:2" ht="15.75" thickBot="1">
      <c r="A260" s="61" t="s">
        <v>465</v>
      </c>
      <c r="B260" s="62" t="s">
        <v>466</v>
      </c>
    </row>
    <row r="261" spans="1:2">
      <c r="A261" s="79" t="s">
        <v>889</v>
      </c>
      <c r="B261" s="80" t="s">
        <v>742</v>
      </c>
    </row>
    <row r="262" spans="1:2">
      <c r="A262" s="65" t="s">
        <v>890</v>
      </c>
      <c r="B262" s="66" t="s">
        <v>227</v>
      </c>
    </row>
    <row r="263" spans="1:2">
      <c r="A263" s="65" t="s">
        <v>891</v>
      </c>
      <c r="B263" s="66" t="s">
        <v>745</v>
      </c>
    </row>
    <row r="264" spans="1:2">
      <c r="A264" s="65" t="s">
        <v>892</v>
      </c>
      <c r="B264" s="66" t="s">
        <v>810</v>
      </c>
    </row>
    <row r="265" spans="1:2">
      <c r="A265" s="65" t="s">
        <v>893</v>
      </c>
      <c r="B265" s="66" t="s">
        <v>85</v>
      </c>
    </row>
    <row r="266" spans="1:2">
      <c r="A266" s="65" t="s">
        <v>894</v>
      </c>
      <c r="B266" s="66" t="s">
        <v>750</v>
      </c>
    </row>
    <row r="267" spans="1:2">
      <c r="A267" s="65" t="s">
        <v>895</v>
      </c>
      <c r="B267" s="66" t="s">
        <v>752</v>
      </c>
    </row>
    <row r="268" spans="1:2">
      <c r="A268" s="65" t="s">
        <v>896</v>
      </c>
      <c r="B268" s="66" t="s">
        <v>98</v>
      </c>
    </row>
    <row r="269" spans="1:2">
      <c r="A269" s="65" t="s">
        <v>897</v>
      </c>
      <c r="B269" s="66" t="s">
        <v>755</v>
      </c>
    </row>
    <row r="270" spans="1:2">
      <c r="A270" s="65" t="s">
        <v>898</v>
      </c>
      <c r="B270" s="66" t="s">
        <v>757</v>
      </c>
    </row>
    <row r="271" spans="1:2">
      <c r="A271" s="65" t="s">
        <v>899</v>
      </c>
      <c r="B271" s="66" t="s">
        <v>759</v>
      </c>
    </row>
    <row r="272" spans="1:2">
      <c r="A272" s="65" t="s">
        <v>900</v>
      </c>
      <c r="B272" s="66" t="s">
        <v>761</v>
      </c>
    </row>
    <row r="273" spans="1:2">
      <c r="A273" s="65" t="s">
        <v>901</v>
      </c>
      <c r="B273" s="66" t="s">
        <v>763</v>
      </c>
    </row>
    <row r="274" spans="1:2">
      <c r="A274" s="81" t="s">
        <v>902</v>
      </c>
      <c r="B274" s="82" t="s">
        <v>765</v>
      </c>
    </row>
    <row r="275" spans="1:2">
      <c r="A275" s="65" t="s">
        <v>903</v>
      </c>
      <c r="B275" s="56" t="s">
        <v>574</v>
      </c>
    </row>
    <row r="276" spans="1:2">
      <c r="A276" s="81" t="s">
        <v>904</v>
      </c>
      <c r="B276" s="56" t="s">
        <v>513</v>
      </c>
    </row>
    <row r="277" spans="1:2">
      <c r="A277" s="65" t="s">
        <v>905</v>
      </c>
      <c r="B277" s="56" t="s">
        <v>515</v>
      </c>
    </row>
    <row r="278" spans="1:2">
      <c r="A278" s="81" t="s">
        <v>906</v>
      </c>
      <c r="B278" s="56" t="s">
        <v>907</v>
      </c>
    </row>
    <row r="279" spans="1:2">
      <c r="A279" s="65" t="s">
        <v>908</v>
      </c>
      <c r="B279" s="56" t="s">
        <v>586</v>
      </c>
    </row>
    <row r="280" spans="1:2">
      <c r="A280" s="81" t="s">
        <v>909</v>
      </c>
      <c r="B280" s="66" t="s">
        <v>910</v>
      </c>
    </row>
    <row r="281" spans="1:2">
      <c r="A281" s="65" t="s">
        <v>911</v>
      </c>
      <c r="B281" s="66" t="s">
        <v>912</v>
      </c>
    </row>
    <row r="282" spans="1:2">
      <c r="A282" s="81" t="s">
        <v>913</v>
      </c>
      <c r="B282" s="66" t="s">
        <v>914</v>
      </c>
    </row>
    <row r="283" spans="1:2">
      <c r="A283" s="65" t="s">
        <v>915</v>
      </c>
      <c r="B283" s="66" t="s">
        <v>916</v>
      </c>
    </row>
    <row r="284" spans="1:2">
      <c r="A284" s="81" t="s">
        <v>917</v>
      </c>
      <c r="B284" s="66" t="s">
        <v>918</v>
      </c>
    </row>
    <row r="285" spans="1:2">
      <c r="A285" s="65" t="s">
        <v>919</v>
      </c>
      <c r="B285" s="66" t="s">
        <v>920</v>
      </c>
    </row>
    <row r="286" spans="1:2" ht="15.75" thickBot="1">
      <c r="A286" s="81" t="s">
        <v>921</v>
      </c>
      <c r="B286" s="56" t="s">
        <v>561</v>
      </c>
    </row>
    <row r="287" spans="1:2" ht="15.75" thickBot="1">
      <c r="A287" s="83" t="s">
        <v>467</v>
      </c>
      <c r="B287" s="84" t="s">
        <v>922</v>
      </c>
    </row>
    <row r="288" spans="1:2">
      <c r="A288" s="79" t="s">
        <v>923</v>
      </c>
      <c r="B288" s="80" t="s">
        <v>742</v>
      </c>
    </row>
    <row r="289" spans="1:2">
      <c r="A289" s="65" t="s">
        <v>924</v>
      </c>
      <c r="B289" s="66" t="s">
        <v>227</v>
      </c>
    </row>
    <row r="290" spans="1:2">
      <c r="A290" s="65" t="s">
        <v>925</v>
      </c>
      <c r="B290" s="66" t="s">
        <v>745</v>
      </c>
    </row>
    <row r="291" spans="1:2">
      <c r="A291" s="65" t="s">
        <v>926</v>
      </c>
      <c r="B291" s="66" t="s">
        <v>810</v>
      </c>
    </row>
    <row r="292" spans="1:2">
      <c r="A292" s="65" t="s">
        <v>927</v>
      </c>
      <c r="B292" s="66" t="s">
        <v>85</v>
      </c>
    </row>
    <row r="293" spans="1:2">
      <c r="A293" s="65" t="s">
        <v>928</v>
      </c>
      <c r="B293" s="66" t="s">
        <v>750</v>
      </c>
    </row>
    <row r="294" spans="1:2">
      <c r="A294" s="65" t="s">
        <v>929</v>
      </c>
      <c r="B294" s="66" t="s">
        <v>752</v>
      </c>
    </row>
    <row r="295" spans="1:2">
      <c r="A295" s="65" t="s">
        <v>930</v>
      </c>
      <c r="B295" s="66" t="s">
        <v>98</v>
      </c>
    </row>
    <row r="296" spans="1:2">
      <c r="A296" s="65" t="s">
        <v>931</v>
      </c>
      <c r="B296" s="66" t="s">
        <v>755</v>
      </c>
    </row>
    <row r="297" spans="1:2">
      <c r="A297" s="65" t="s">
        <v>932</v>
      </c>
      <c r="B297" s="66" t="s">
        <v>757</v>
      </c>
    </row>
    <row r="298" spans="1:2">
      <c r="A298" s="65" t="s">
        <v>933</v>
      </c>
      <c r="B298" s="66" t="s">
        <v>759</v>
      </c>
    </row>
    <row r="299" spans="1:2">
      <c r="A299" s="65" t="s">
        <v>934</v>
      </c>
      <c r="B299" s="66" t="s">
        <v>761</v>
      </c>
    </row>
    <row r="300" spans="1:2">
      <c r="A300" s="65" t="s">
        <v>935</v>
      </c>
      <c r="B300" s="66" t="s">
        <v>763</v>
      </c>
    </row>
    <row r="301" spans="1:2">
      <c r="A301" s="65" t="s">
        <v>936</v>
      </c>
      <c r="B301" s="66" t="s">
        <v>765</v>
      </c>
    </row>
    <row r="302" spans="1:2">
      <c r="A302" s="65" t="s">
        <v>937</v>
      </c>
      <c r="B302" s="56" t="s">
        <v>572</v>
      </c>
    </row>
    <row r="303" spans="1:2">
      <c r="A303" s="65" t="s">
        <v>938</v>
      </c>
      <c r="B303" s="56" t="s">
        <v>574</v>
      </c>
    </row>
    <row r="304" spans="1:2">
      <c r="A304" s="65" t="s">
        <v>939</v>
      </c>
      <c r="B304" s="56" t="s">
        <v>513</v>
      </c>
    </row>
    <row r="305" spans="1:2">
      <c r="A305" s="65" t="s">
        <v>940</v>
      </c>
      <c r="B305" s="56" t="s">
        <v>515</v>
      </c>
    </row>
    <row r="306" spans="1:2">
      <c r="A306" s="65" t="s">
        <v>941</v>
      </c>
      <c r="B306" s="56" t="s">
        <v>907</v>
      </c>
    </row>
    <row r="307" spans="1:2">
      <c r="A307" s="65" t="s">
        <v>942</v>
      </c>
      <c r="B307" s="56" t="s">
        <v>586</v>
      </c>
    </row>
    <row r="308" spans="1:2">
      <c r="A308" s="65" t="s">
        <v>943</v>
      </c>
      <c r="B308" s="85" t="s">
        <v>910</v>
      </c>
    </row>
    <row r="309" spans="1:2">
      <c r="A309" s="65" t="s">
        <v>944</v>
      </c>
      <c r="B309" s="66" t="s">
        <v>912</v>
      </c>
    </row>
    <row r="310" spans="1:2">
      <c r="A310" s="65" t="s">
        <v>945</v>
      </c>
      <c r="B310" s="66" t="s">
        <v>914</v>
      </c>
    </row>
    <row r="311" spans="1:2">
      <c r="A311" s="65" t="s">
        <v>946</v>
      </c>
      <c r="B311" s="66" t="s">
        <v>916</v>
      </c>
    </row>
    <row r="312" spans="1:2">
      <c r="A312" s="65" t="s">
        <v>947</v>
      </c>
      <c r="B312" s="66" t="s">
        <v>752</v>
      </c>
    </row>
    <row r="313" spans="1:2">
      <c r="A313" s="65" t="s">
        <v>948</v>
      </c>
      <c r="B313" s="66" t="s">
        <v>98</v>
      </c>
    </row>
    <row r="314" spans="1:2">
      <c r="A314" s="65" t="s">
        <v>949</v>
      </c>
      <c r="B314" s="66" t="s">
        <v>755</v>
      </c>
    </row>
    <row r="315" spans="1:2">
      <c r="A315" s="65" t="s">
        <v>950</v>
      </c>
      <c r="B315" s="66" t="s">
        <v>757</v>
      </c>
    </row>
    <row r="316" spans="1:2">
      <c r="A316" s="65" t="s">
        <v>951</v>
      </c>
      <c r="B316" s="66" t="s">
        <v>952</v>
      </c>
    </row>
    <row r="317" spans="1:2">
      <c r="A317" s="65" t="s">
        <v>953</v>
      </c>
      <c r="B317" s="66" t="s">
        <v>954</v>
      </c>
    </row>
    <row r="318" spans="1:2">
      <c r="A318" s="65" t="s">
        <v>955</v>
      </c>
      <c r="B318" s="66" t="s">
        <v>956</v>
      </c>
    </row>
    <row r="319" spans="1:2">
      <c r="A319" s="65" t="s">
        <v>957</v>
      </c>
      <c r="B319" s="66" t="s">
        <v>958</v>
      </c>
    </row>
    <row r="320" spans="1:2">
      <c r="A320" s="65" t="s">
        <v>959</v>
      </c>
      <c r="B320" s="56" t="s">
        <v>517</v>
      </c>
    </row>
    <row r="321" spans="1:2">
      <c r="A321" s="65" t="s">
        <v>960</v>
      </c>
      <c r="B321" s="56" t="s">
        <v>961</v>
      </c>
    </row>
    <row r="322" spans="1:2" s="11" customFormat="1" ht="15.75" thickBot="1">
      <c r="A322" s="65" t="s">
        <v>962</v>
      </c>
      <c r="B322" s="56" t="s">
        <v>561</v>
      </c>
    </row>
    <row r="323" spans="1:2" ht="15.75" thickBot="1">
      <c r="A323" s="53" t="s">
        <v>469</v>
      </c>
      <c r="B323" s="69" t="s">
        <v>470</v>
      </c>
    </row>
    <row r="324" spans="1:2">
      <c r="A324" s="34" t="s">
        <v>963</v>
      </c>
      <c r="B324" s="55" t="s">
        <v>742</v>
      </c>
    </row>
    <row r="325" spans="1:2">
      <c r="A325" s="36" t="s">
        <v>964</v>
      </c>
      <c r="B325" s="48" t="s">
        <v>565</v>
      </c>
    </row>
    <row r="326" spans="1:2">
      <c r="A326" s="36" t="s">
        <v>965</v>
      </c>
      <c r="B326" s="56" t="s">
        <v>513</v>
      </c>
    </row>
    <row r="327" spans="1:2">
      <c r="A327" s="36" t="s">
        <v>966</v>
      </c>
      <c r="B327" s="56" t="s">
        <v>515</v>
      </c>
    </row>
    <row r="328" spans="1:2">
      <c r="A328" s="36" t="s">
        <v>967</v>
      </c>
      <c r="B328" s="56" t="s">
        <v>517</v>
      </c>
    </row>
    <row r="329" spans="1:2">
      <c r="A329" s="36" t="s">
        <v>968</v>
      </c>
      <c r="B329" s="56" t="s">
        <v>570</v>
      </c>
    </row>
    <row r="330" spans="1:2">
      <c r="A330" s="36" t="s">
        <v>969</v>
      </c>
      <c r="B330" s="56" t="s">
        <v>572</v>
      </c>
    </row>
    <row r="331" spans="1:2">
      <c r="A331" s="36" t="s">
        <v>970</v>
      </c>
      <c r="B331" s="56" t="s">
        <v>574</v>
      </c>
    </row>
    <row r="332" spans="1:2">
      <c r="A332" s="36" t="s">
        <v>971</v>
      </c>
      <c r="B332" s="56" t="s">
        <v>580</v>
      </c>
    </row>
    <row r="333" spans="1:2">
      <c r="A333" s="36" t="s">
        <v>972</v>
      </c>
      <c r="B333" s="56" t="s">
        <v>747</v>
      </c>
    </row>
    <row r="334" spans="1:2">
      <c r="A334" s="36" t="s">
        <v>973</v>
      </c>
      <c r="B334" s="56" t="s">
        <v>584</v>
      </c>
    </row>
    <row r="335" spans="1:2">
      <c r="A335" s="36" t="s">
        <v>974</v>
      </c>
      <c r="B335" s="56" t="s">
        <v>586</v>
      </c>
    </row>
    <row r="336" spans="1:2">
      <c r="A336" s="36" t="s">
        <v>975</v>
      </c>
      <c r="B336" s="56" t="s">
        <v>976</v>
      </c>
    </row>
    <row r="337" spans="1:2">
      <c r="A337" s="36" t="s">
        <v>977</v>
      </c>
      <c r="B337" s="56" t="s">
        <v>539</v>
      </c>
    </row>
    <row r="338" spans="1:2">
      <c r="A338" s="36" t="s">
        <v>978</v>
      </c>
      <c r="B338" s="56" t="s">
        <v>592</v>
      </c>
    </row>
    <row r="339" spans="1:2">
      <c r="A339" s="36" t="s">
        <v>979</v>
      </c>
      <c r="B339" s="56" t="s">
        <v>541</v>
      </c>
    </row>
    <row r="340" spans="1:2">
      <c r="A340" s="36" t="s">
        <v>980</v>
      </c>
      <c r="B340" s="56" t="s">
        <v>598</v>
      </c>
    </row>
    <row r="341" spans="1:2">
      <c r="A341" s="36" t="s">
        <v>981</v>
      </c>
      <c r="B341" s="56" t="s">
        <v>611</v>
      </c>
    </row>
    <row r="342" spans="1:2">
      <c r="A342" s="36" t="s">
        <v>982</v>
      </c>
      <c r="B342" s="86" t="s">
        <v>289</v>
      </c>
    </row>
    <row r="343" spans="1:2">
      <c r="A343" s="36" t="s">
        <v>983</v>
      </c>
      <c r="B343" s="86" t="s">
        <v>984</v>
      </c>
    </row>
    <row r="344" spans="1:2">
      <c r="A344" s="36" t="s">
        <v>985</v>
      </c>
      <c r="B344" s="56" t="s">
        <v>613</v>
      </c>
    </row>
    <row r="345" spans="1:2">
      <c r="A345" s="36" t="s">
        <v>986</v>
      </c>
      <c r="B345" s="56" t="s">
        <v>545</v>
      </c>
    </row>
    <row r="346" spans="1:2">
      <c r="A346" s="36" t="s">
        <v>987</v>
      </c>
      <c r="B346" s="66" t="s">
        <v>491</v>
      </c>
    </row>
    <row r="347" spans="1:2">
      <c r="A347" s="36" t="s">
        <v>988</v>
      </c>
      <c r="B347" s="66" t="s">
        <v>493</v>
      </c>
    </row>
    <row r="348" spans="1:2">
      <c r="A348" s="36" t="s">
        <v>989</v>
      </c>
      <c r="B348" s="66" t="s">
        <v>769</v>
      </c>
    </row>
    <row r="349" spans="1:2">
      <c r="A349" s="36" t="s">
        <v>990</v>
      </c>
      <c r="B349" s="66" t="s">
        <v>497</v>
      </c>
    </row>
    <row r="350" spans="1:2">
      <c r="A350" s="36" t="s">
        <v>991</v>
      </c>
      <c r="B350" s="66" t="s">
        <v>499</v>
      </c>
    </row>
    <row r="351" spans="1:2">
      <c r="A351" s="36" t="s">
        <v>992</v>
      </c>
      <c r="B351" s="66" t="s">
        <v>777</v>
      </c>
    </row>
    <row r="352" spans="1:2">
      <c r="A352" s="36" t="s">
        <v>993</v>
      </c>
      <c r="B352" s="66" t="s">
        <v>994</v>
      </c>
    </row>
    <row r="353" spans="1:2">
      <c r="A353" s="36" t="s">
        <v>995</v>
      </c>
      <c r="B353" s="66" t="s">
        <v>503</v>
      </c>
    </row>
    <row r="354" spans="1:2">
      <c r="A354" s="36" t="s">
        <v>996</v>
      </c>
      <c r="B354" s="66" t="s">
        <v>505</v>
      </c>
    </row>
    <row r="355" spans="1:2">
      <c r="A355" s="36" t="s">
        <v>997</v>
      </c>
      <c r="B355" s="66" t="s">
        <v>509</v>
      </c>
    </row>
    <row r="356" spans="1:2">
      <c r="A356" s="36" t="s">
        <v>998</v>
      </c>
      <c r="B356" s="66" t="s">
        <v>880</v>
      </c>
    </row>
    <row r="357" spans="1:2">
      <c r="A357" s="36" t="s">
        <v>999</v>
      </c>
      <c r="B357" s="66" t="s">
        <v>1000</v>
      </c>
    </row>
    <row r="358" spans="1:2">
      <c r="A358" s="36" t="s">
        <v>1001</v>
      </c>
      <c r="B358" s="56" t="s">
        <v>547</v>
      </c>
    </row>
    <row r="359" spans="1:2">
      <c r="A359" s="36" t="s">
        <v>1002</v>
      </c>
      <c r="B359" s="56" t="s">
        <v>555</v>
      </c>
    </row>
    <row r="360" spans="1:2" ht="15.75" thickBot="1">
      <c r="A360" s="36" t="s">
        <v>1003</v>
      </c>
      <c r="B360" s="60" t="s">
        <v>561</v>
      </c>
    </row>
    <row r="361" spans="1:2" ht="15.75" thickBot="1">
      <c r="A361" s="61" t="s">
        <v>471</v>
      </c>
      <c r="B361" s="62" t="s">
        <v>1004</v>
      </c>
    </row>
    <row r="362" spans="1:2">
      <c r="A362" s="63" t="s">
        <v>1005</v>
      </c>
      <c r="B362" s="64" t="s">
        <v>742</v>
      </c>
    </row>
    <row r="363" spans="1:2">
      <c r="A363" s="65" t="s">
        <v>1006</v>
      </c>
      <c r="B363" s="66" t="s">
        <v>227</v>
      </c>
    </row>
    <row r="364" spans="1:2">
      <c r="A364" s="65" t="s">
        <v>1007</v>
      </c>
      <c r="B364" s="66" t="s">
        <v>745</v>
      </c>
    </row>
    <row r="365" spans="1:2">
      <c r="A365" s="65" t="s">
        <v>1008</v>
      </c>
      <c r="B365" s="66" t="s">
        <v>810</v>
      </c>
    </row>
    <row r="366" spans="1:2">
      <c r="A366" s="65" t="s">
        <v>1009</v>
      </c>
      <c r="B366" s="66" t="s">
        <v>85</v>
      </c>
    </row>
    <row r="367" spans="1:2">
      <c r="A367" s="65" t="s">
        <v>1010</v>
      </c>
      <c r="B367" s="66" t="s">
        <v>750</v>
      </c>
    </row>
    <row r="368" spans="1:2">
      <c r="A368" s="65" t="s">
        <v>1011</v>
      </c>
      <c r="B368" s="66" t="s">
        <v>912</v>
      </c>
    </row>
    <row r="369" spans="1:5">
      <c r="A369" s="65" t="s">
        <v>1012</v>
      </c>
      <c r="B369" s="66" t="s">
        <v>914</v>
      </c>
    </row>
    <row r="370" spans="1:5">
      <c r="A370" s="65" t="s">
        <v>1013</v>
      </c>
      <c r="B370" s="66" t="s">
        <v>916</v>
      </c>
    </row>
    <row r="371" spans="1:5">
      <c r="A371" s="81" t="s">
        <v>1014</v>
      </c>
      <c r="B371" s="66" t="s">
        <v>752</v>
      </c>
    </row>
    <row r="372" spans="1:5">
      <c r="A372" s="79" t="s">
        <v>1015</v>
      </c>
      <c r="B372" s="66" t="s">
        <v>98</v>
      </c>
    </row>
    <row r="373" spans="1:5">
      <c r="A373" s="65" t="s">
        <v>1016</v>
      </c>
      <c r="B373" s="66" t="s">
        <v>755</v>
      </c>
    </row>
    <row r="374" spans="1:5">
      <c r="A374" s="65" t="s">
        <v>1017</v>
      </c>
      <c r="B374" s="66" t="s">
        <v>757</v>
      </c>
    </row>
    <row r="375" spans="1:5">
      <c r="A375" s="65" t="s">
        <v>1018</v>
      </c>
      <c r="B375" s="66" t="s">
        <v>759</v>
      </c>
    </row>
    <row r="376" spans="1:5">
      <c r="A376" s="65" t="s">
        <v>1019</v>
      </c>
      <c r="B376" s="66" t="s">
        <v>761</v>
      </c>
    </row>
    <row r="377" spans="1:5">
      <c r="A377" s="65" t="s">
        <v>1020</v>
      </c>
      <c r="B377" s="66" t="s">
        <v>763</v>
      </c>
    </row>
    <row r="378" spans="1:5">
      <c r="A378" s="65" t="s">
        <v>1021</v>
      </c>
      <c r="B378" s="66" t="s">
        <v>765</v>
      </c>
    </row>
    <row r="379" spans="1:5">
      <c r="A379" s="65" t="s">
        <v>1022</v>
      </c>
      <c r="B379" s="66" t="s">
        <v>1023</v>
      </c>
    </row>
    <row r="380" spans="1:5">
      <c r="A380" s="65" t="s">
        <v>1024</v>
      </c>
      <c r="B380" s="50" t="s">
        <v>1025</v>
      </c>
    </row>
    <row r="381" spans="1:5">
      <c r="A381" s="81" t="s">
        <v>1026</v>
      </c>
      <c r="B381" s="50" t="s">
        <v>1027</v>
      </c>
    </row>
    <row r="382" spans="1:5">
      <c r="A382" s="79" t="s">
        <v>1028</v>
      </c>
      <c r="B382" s="50" t="s">
        <v>598</v>
      </c>
    </row>
    <row r="383" spans="1:5">
      <c r="A383" s="65" t="s">
        <v>1029</v>
      </c>
      <c r="B383" s="50" t="s">
        <v>1030</v>
      </c>
    </row>
    <row r="384" spans="1:5">
      <c r="A384" s="65" t="s">
        <v>1031</v>
      </c>
      <c r="B384" s="50" t="s">
        <v>1032</v>
      </c>
      <c r="C384" s="23"/>
      <c r="D384" s="23"/>
      <c r="E384" s="23"/>
    </row>
    <row r="385" spans="1:5">
      <c r="A385" s="65" t="s">
        <v>1033</v>
      </c>
      <c r="B385" s="50" t="s">
        <v>1034</v>
      </c>
      <c r="C385" s="23"/>
      <c r="D385" s="23"/>
      <c r="E385" s="23"/>
    </row>
    <row r="386" spans="1:5">
      <c r="A386" s="65" t="s">
        <v>1035</v>
      </c>
      <c r="B386" s="50" t="s">
        <v>1036</v>
      </c>
    </row>
    <row r="387" spans="1:5">
      <c r="A387" s="65" t="s">
        <v>1037</v>
      </c>
      <c r="B387" s="50" t="s">
        <v>1038</v>
      </c>
    </row>
    <row r="388" spans="1:5">
      <c r="A388" s="65" t="s">
        <v>1039</v>
      </c>
      <c r="B388" s="50" t="s">
        <v>1040</v>
      </c>
    </row>
    <row r="389" spans="1:5">
      <c r="A389" s="65" t="s">
        <v>1041</v>
      </c>
      <c r="B389" s="50" t="s">
        <v>1042</v>
      </c>
    </row>
    <row r="390" spans="1:5">
      <c r="A390" s="65" t="s">
        <v>1043</v>
      </c>
      <c r="B390" s="50" t="s">
        <v>1044</v>
      </c>
    </row>
    <row r="391" spans="1:5" ht="45">
      <c r="A391" s="76" t="s">
        <v>1045</v>
      </c>
      <c r="B391" s="77" t="s">
        <v>1046</v>
      </c>
    </row>
    <row r="392" spans="1:5">
      <c r="A392" s="65" t="s">
        <v>1047</v>
      </c>
      <c r="B392" s="50" t="s">
        <v>555</v>
      </c>
    </row>
    <row r="393" spans="1:5">
      <c r="A393" s="65" t="s">
        <v>1048</v>
      </c>
      <c r="B393" s="50" t="s">
        <v>1049</v>
      </c>
    </row>
    <row r="394" spans="1:5">
      <c r="A394" s="65" t="s">
        <v>1050</v>
      </c>
      <c r="B394" s="50" t="s">
        <v>1051</v>
      </c>
    </row>
    <row r="395" spans="1:5">
      <c r="A395" s="65" t="s">
        <v>1052</v>
      </c>
      <c r="B395" s="50" t="s">
        <v>1053</v>
      </c>
    </row>
    <row r="396" spans="1:5">
      <c r="A396" s="65" t="s">
        <v>1054</v>
      </c>
      <c r="B396" s="50" t="s">
        <v>1055</v>
      </c>
    </row>
    <row r="397" spans="1:5">
      <c r="A397" s="65" t="s">
        <v>1056</v>
      </c>
      <c r="B397" s="50" t="s">
        <v>1057</v>
      </c>
    </row>
    <row r="398" spans="1:5" ht="30">
      <c r="A398" s="65" t="s">
        <v>1058</v>
      </c>
      <c r="B398" s="77" t="s">
        <v>1059</v>
      </c>
    </row>
    <row r="399" spans="1:5">
      <c r="A399" s="65" t="s">
        <v>1060</v>
      </c>
      <c r="B399" s="87" t="s">
        <v>1061</v>
      </c>
    </row>
    <row r="400" spans="1:5">
      <c r="A400" s="65" t="s">
        <v>1062</v>
      </c>
      <c r="B400" s="87" t="s">
        <v>1063</v>
      </c>
    </row>
    <row r="401" spans="1:2" ht="15.75" thickBot="1">
      <c r="A401" s="67" t="s">
        <v>1064</v>
      </c>
      <c r="B401" s="88" t="s">
        <v>561</v>
      </c>
    </row>
    <row r="402" spans="1:2" ht="15.75" thickBot="1">
      <c r="A402" s="53" t="s">
        <v>473</v>
      </c>
      <c r="B402" s="69" t="s">
        <v>474</v>
      </c>
    </row>
    <row r="403" spans="1:2">
      <c r="A403" s="89" t="s">
        <v>1065</v>
      </c>
      <c r="B403" s="90" t="s">
        <v>1066</v>
      </c>
    </row>
    <row r="404" spans="1:2">
      <c r="A404" s="42" t="s">
        <v>1067</v>
      </c>
      <c r="B404" s="91" t="s">
        <v>1068</v>
      </c>
    </row>
    <row r="405" spans="1:2">
      <c r="A405" s="42" t="s">
        <v>1069</v>
      </c>
      <c r="B405" s="91" t="s">
        <v>1070</v>
      </c>
    </row>
    <row r="406" spans="1:2">
      <c r="A406" s="42" t="s">
        <v>1071</v>
      </c>
      <c r="B406" s="41" t="s">
        <v>517</v>
      </c>
    </row>
    <row r="407" spans="1:2">
      <c r="A407" s="42" t="s">
        <v>1072</v>
      </c>
      <c r="B407" s="91" t="s">
        <v>1073</v>
      </c>
    </row>
    <row r="408" spans="1:2">
      <c r="A408" s="42" t="s">
        <v>1074</v>
      </c>
      <c r="B408" s="91" t="s">
        <v>1075</v>
      </c>
    </row>
    <row r="409" spans="1:2">
      <c r="A409" s="42" t="s">
        <v>1076</v>
      </c>
      <c r="B409" s="91" t="s">
        <v>227</v>
      </c>
    </row>
    <row r="410" spans="1:2">
      <c r="A410" s="42" t="s">
        <v>1077</v>
      </c>
      <c r="B410" s="91" t="s">
        <v>1078</v>
      </c>
    </row>
    <row r="411" spans="1:2">
      <c r="A411" s="42" t="s">
        <v>1079</v>
      </c>
      <c r="B411" s="91" t="s">
        <v>1080</v>
      </c>
    </row>
    <row r="412" spans="1:2">
      <c r="A412" s="42" t="s">
        <v>1081</v>
      </c>
      <c r="B412" s="91" t="s">
        <v>97</v>
      </c>
    </row>
    <row r="413" spans="1:2">
      <c r="A413" s="42" t="s">
        <v>1082</v>
      </c>
      <c r="B413" s="91" t="s">
        <v>1083</v>
      </c>
    </row>
    <row r="414" spans="1:2">
      <c r="A414" s="42" t="s">
        <v>1084</v>
      </c>
      <c r="B414" s="91" t="s">
        <v>1085</v>
      </c>
    </row>
    <row r="415" spans="1:2">
      <c r="A415" s="42" t="s">
        <v>1086</v>
      </c>
      <c r="B415" s="91" t="s">
        <v>369</v>
      </c>
    </row>
    <row r="416" spans="1:2">
      <c r="A416" s="42" t="s">
        <v>1087</v>
      </c>
      <c r="B416" s="92" t="s">
        <v>1088</v>
      </c>
    </row>
    <row r="417" spans="1:2">
      <c r="A417" s="42" t="s">
        <v>1089</v>
      </c>
      <c r="B417" s="92" t="s">
        <v>1090</v>
      </c>
    </row>
    <row r="418" spans="1:2">
      <c r="A418" s="42" t="s">
        <v>1091</v>
      </c>
      <c r="B418" s="92" t="s">
        <v>1092</v>
      </c>
    </row>
    <row r="419" spans="1:2">
      <c r="A419" s="42" t="s">
        <v>1093</v>
      </c>
      <c r="B419" s="92" t="s">
        <v>561</v>
      </c>
    </row>
    <row r="420" spans="1:2">
      <c r="A420" s="42" t="s">
        <v>1094</v>
      </c>
      <c r="B420" s="92" t="s">
        <v>1095</v>
      </c>
    </row>
    <row r="421" spans="1:2">
      <c r="A421" s="42" t="s">
        <v>1096</v>
      </c>
      <c r="B421" s="92" t="s">
        <v>1097</v>
      </c>
    </row>
    <row r="422" spans="1:2">
      <c r="A422" s="42" t="s">
        <v>1098</v>
      </c>
      <c r="B422" s="93" t="s">
        <v>1063</v>
      </c>
    </row>
    <row r="423" spans="1:2" ht="15.75" thickBot="1">
      <c r="A423" s="42" t="s">
        <v>1099</v>
      </c>
      <c r="B423" s="94" t="s">
        <v>1100</v>
      </c>
    </row>
    <row r="424" spans="1:2" ht="15.75" thickBot="1">
      <c r="A424" s="71" t="s">
        <v>475</v>
      </c>
      <c r="B424" s="72" t="s">
        <v>476</v>
      </c>
    </row>
    <row r="425" spans="1:2" ht="30">
      <c r="A425" s="95" t="s">
        <v>1101</v>
      </c>
      <c r="B425" s="96" t="s">
        <v>1102</v>
      </c>
    </row>
    <row r="426" spans="1:2">
      <c r="A426" s="65" t="s">
        <v>1103</v>
      </c>
      <c r="B426" s="66" t="s">
        <v>227</v>
      </c>
    </row>
    <row r="427" spans="1:2">
      <c r="A427" s="73" t="s">
        <v>1104</v>
      </c>
      <c r="B427" s="66" t="s">
        <v>745</v>
      </c>
    </row>
    <row r="428" spans="1:2">
      <c r="A428" s="65" t="s">
        <v>1105</v>
      </c>
      <c r="B428" s="66" t="s">
        <v>810</v>
      </c>
    </row>
    <row r="429" spans="1:2">
      <c r="A429" s="73" t="s">
        <v>1106</v>
      </c>
      <c r="B429" s="66" t="s">
        <v>85</v>
      </c>
    </row>
    <row r="430" spans="1:2">
      <c r="A430" s="65" t="s">
        <v>1107</v>
      </c>
      <c r="B430" s="66" t="s">
        <v>380</v>
      </c>
    </row>
    <row r="431" spans="1:2">
      <c r="A431" s="73" t="s">
        <v>1108</v>
      </c>
      <c r="B431" s="66" t="s">
        <v>97</v>
      </c>
    </row>
    <row r="432" spans="1:2">
      <c r="A432" s="65" t="s">
        <v>1109</v>
      </c>
      <c r="B432" s="50" t="s">
        <v>289</v>
      </c>
    </row>
    <row r="433" spans="1:3">
      <c r="A433" s="73" t="s">
        <v>1110</v>
      </c>
      <c r="B433" s="50" t="s">
        <v>757</v>
      </c>
    </row>
    <row r="434" spans="1:3">
      <c r="A434" s="65" t="s">
        <v>1111</v>
      </c>
      <c r="B434" s="50" t="s">
        <v>765</v>
      </c>
    </row>
    <row r="435" spans="1:3">
      <c r="A435" s="73" t="s">
        <v>1112</v>
      </c>
      <c r="B435" s="50" t="s">
        <v>759</v>
      </c>
    </row>
    <row r="436" spans="1:3">
      <c r="A436" s="65" t="s">
        <v>1113</v>
      </c>
      <c r="B436" s="50" t="s">
        <v>761</v>
      </c>
    </row>
    <row r="437" spans="1:3">
      <c r="A437" s="73" t="s">
        <v>1114</v>
      </c>
      <c r="B437" s="50" t="s">
        <v>763</v>
      </c>
    </row>
    <row r="438" spans="1:3">
      <c r="A438" s="65" t="s">
        <v>1115</v>
      </c>
      <c r="B438" s="50" t="s">
        <v>1116</v>
      </c>
    </row>
    <row r="439" spans="1:3">
      <c r="A439" s="73" t="s">
        <v>1117</v>
      </c>
      <c r="B439" s="50" t="s">
        <v>1118</v>
      </c>
    </row>
    <row r="440" spans="1:3">
      <c r="A440" s="65" t="s">
        <v>1119</v>
      </c>
      <c r="B440" s="50" t="s">
        <v>1120</v>
      </c>
    </row>
    <row r="441" spans="1:3">
      <c r="A441" s="73" t="s">
        <v>1121</v>
      </c>
      <c r="B441" s="50" t="s">
        <v>1122</v>
      </c>
    </row>
    <row r="442" spans="1:3">
      <c r="A442" s="65" t="s">
        <v>1123</v>
      </c>
      <c r="B442" s="50" t="s">
        <v>1124</v>
      </c>
    </row>
    <row r="443" spans="1:3">
      <c r="A443" s="73" t="s">
        <v>1125</v>
      </c>
      <c r="B443" s="50" t="s">
        <v>1063</v>
      </c>
    </row>
    <row r="444" spans="1:3">
      <c r="A444" s="65" t="s">
        <v>1126</v>
      </c>
      <c r="B444" s="50" t="s">
        <v>537</v>
      </c>
    </row>
    <row r="445" spans="1:3">
      <c r="A445" s="73" t="s">
        <v>1127</v>
      </c>
      <c r="B445" s="48" t="s">
        <v>561</v>
      </c>
    </row>
    <row r="446" spans="1:3">
      <c r="A446" s="65" t="s">
        <v>1128</v>
      </c>
      <c r="B446" s="97" t="s">
        <v>1129</v>
      </c>
      <c r="C446" s="23"/>
    </row>
    <row r="447" spans="1:3">
      <c r="A447" s="73" t="s">
        <v>1130</v>
      </c>
      <c r="B447" s="97" t="s">
        <v>1131</v>
      </c>
      <c r="C447" s="23"/>
    </row>
    <row r="448" spans="1:3">
      <c r="A448" s="65" t="s">
        <v>1132</v>
      </c>
      <c r="B448" s="98" t="s">
        <v>1133</v>
      </c>
      <c r="C448" s="23"/>
    </row>
    <row r="449" spans="1:3">
      <c r="A449" s="73" t="s">
        <v>1134</v>
      </c>
      <c r="B449" s="98" t="s">
        <v>1135</v>
      </c>
      <c r="C449" s="23"/>
    </row>
    <row r="450" spans="1:3">
      <c r="A450" s="65" t="s">
        <v>1136</v>
      </c>
      <c r="B450" s="98" t="s">
        <v>1137</v>
      </c>
      <c r="C450" s="23"/>
    </row>
    <row r="451" spans="1:3" ht="15.75" thickBot="1">
      <c r="A451" s="99" t="s">
        <v>1138</v>
      </c>
      <c r="B451" s="100" t="s">
        <v>1139</v>
      </c>
      <c r="C451" s="23"/>
    </row>
    <row r="452" spans="1:3" ht="15.75" thickBot="1">
      <c r="A452" s="71" t="s">
        <v>1140</v>
      </c>
      <c r="B452" s="72" t="s">
        <v>1141</v>
      </c>
    </row>
    <row r="453" spans="1:3">
      <c r="A453" s="63" t="s">
        <v>1142</v>
      </c>
      <c r="B453" s="64" t="s">
        <v>1143</v>
      </c>
    </row>
    <row r="454" spans="1:3">
      <c r="A454" s="65" t="s">
        <v>1144</v>
      </c>
      <c r="B454" s="66" t="s">
        <v>227</v>
      </c>
    </row>
    <row r="455" spans="1:3">
      <c r="A455" s="65" t="s">
        <v>1145</v>
      </c>
      <c r="B455" s="66" t="s">
        <v>745</v>
      </c>
    </row>
    <row r="456" spans="1:3">
      <c r="A456" s="65" t="s">
        <v>1146</v>
      </c>
      <c r="B456" s="66" t="s">
        <v>810</v>
      </c>
    </row>
    <row r="457" spans="1:3">
      <c r="A457" s="65" t="s">
        <v>1147</v>
      </c>
      <c r="B457" s="66" t="s">
        <v>85</v>
      </c>
    </row>
    <row r="458" spans="1:3">
      <c r="A458" s="65" t="s">
        <v>1148</v>
      </c>
      <c r="B458" s="66" t="s">
        <v>750</v>
      </c>
    </row>
    <row r="459" spans="1:3">
      <c r="A459" s="65" t="s">
        <v>1149</v>
      </c>
      <c r="B459" s="66" t="s">
        <v>912</v>
      </c>
    </row>
    <row r="460" spans="1:3">
      <c r="A460" s="65" t="s">
        <v>1150</v>
      </c>
      <c r="B460" s="66" t="s">
        <v>914</v>
      </c>
    </row>
    <row r="461" spans="1:3">
      <c r="A461" s="65" t="s">
        <v>1151</v>
      </c>
      <c r="B461" s="66" t="s">
        <v>916</v>
      </c>
    </row>
    <row r="462" spans="1:3">
      <c r="A462" s="65" t="s">
        <v>1152</v>
      </c>
      <c r="B462" s="66" t="s">
        <v>752</v>
      </c>
    </row>
    <row r="463" spans="1:3">
      <c r="A463" s="65" t="s">
        <v>1153</v>
      </c>
      <c r="B463" s="66" t="s">
        <v>98</v>
      </c>
    </row>
    <row r="464" spans="1:3">
      <c r="A464" s="65" t="s">
        <v>1154</v>
      </c>
      <c r="B464" s="66" t="s">
        <v>755</v>
      </c>
    </row>
    <row r="465" spans="1:2">
      <c r="A465" s="65" t="s">
        <v>1155</v>
      </c>
      <c r="B465" s="66" t="s">
        <v>757</v>
      </c>
    </row>
    <row r="466" spans="1:2">
      <c r="A466" s="65" t="s">
        <v>1156</v>
      </c>
      <c r="B466" s="66" t="s">
        <v>761</v>
      </c>
    </row>
    <row r="467" spans="1:2">
      <c r="A467" s="65" t="s">
        <v>1157</v>
      </c>
      <c r="B467" s="66" t="s">
        <v>763</v>
      </c>
    </row>
    <row r="468" spans="1:2">
      <c r="A468" s="65" t="s">
        <v>1158</v>
      </c>
      <c r="B468" s="66" t="s">
        <v>765</v>
      </c>
    </row>
    <row r="469" spans="1:2">
      <c r="A469" s="65" t="s">
        <v>1159</v>
      </c>
      <c r="B469" s="66" t="s">
        <v>1036</v>
      </c>
    </row>
    <row r="470" spans="1:2">
      <c r="A470" s="65" t="s">
        <v>1160</v>
      </c>
      <c r="B470" s="78" t="s">
        <v>1038</v>
      </c>
    </row>
    <row r="471" spans="1:2">
      <c r="A471" s="65" t="s">
        <v>1161</v>
      </c>
      <c r="B471" s="78" t="s">
        <v>1040</v>
      </c>
    </row>
    <row r="472" spans="1:2">
      <c r="A472" s="65" t="s">
        <v>1162</v>
      </c>
      <c r="B472" s="78" t="s">
        <v>1042</v>
      </c>
    </row>
    <row r="473" spans="1:2">
      <c r="A473" s="65" t="s">
        <v>1163</v>
      </c>
      <c r="B473" s="78" t="s">
        <v>1044</v>
      </c>
    </row>
    <row r="474" spans="1:2" ht="45">
      <c r="A474" s="76" t="s">
        <v>1164</v>
      </c>
      <c r="B474" s="101" t="s">
        <v>1165</v>
      </c>
    </row>
    <row r="475" spans="1:2">
      <c r="A475" s="65" t="s">
        <v>1166</v>
      </c>
      <c r="B475" s="78" t="s">
        <v>555</v>
      </c>
    </row>
    <row r="476" spans="1:2">
      <c r="A476" s="65" t="s">
        <v>1167</v>
      </c>
      <c r="B476" s="78" t="s">
        <v>1049</v>
      </c>
    </row>
    <row r="477" spans="1:2">
      <c r="A477" s="65" t="s">
        <v>1168</v>
      </c>
      <c r="B477" s="78" t="s">
        <v>1051</v>
      </c>
    </row>
    <row r="478" spans="1:2">
      <c r="A478" s="65" t="s">
        <v>1169</v>
      </c>
      <c r="B478" s="78" t="s">
        <v>1053</v>
      </c>
    </row>
    <row r="479" spans="1:2">
      <c r="A479" s="65" t="s">
        <v>1170</v>
      </c>
      <c r="B479" s="78" t="s">
        <v>1055</v>
      </c>
    </row>
    <row r="480" spans="1:2">
      <c r="A480" s="65" t="s">
        <v>1171</v>
      </c>
      <c r="B480" s="78" t="s">
        <v>1172</v>
      </c>
    </row>
    <row r="481" spans="1:2">
      <c r="A481" s="65" t="s">
        <v>1173</v>
      </c>
      <c r="B481" s="78" t="s">
        <v>1057</v>
      </c>
    </row>
    <row r="482" spans="1:2" ht="30">
      <c r="A482" s="73" t="s">
        <v>1174</v>
      </c>
      <c r="B482" s="102" t="s">
        <v>1059</v>
      </c>
    </row>
    <row r="483" spans="1:2">
      <c r="A483" s="65" t="s">
        <v>1175</v>
      </c>
      <c r="B483" s="66" t="s">
        <v>1061</v>
      </c>
    </row>
    <row r="484" spans="1:2" ht="15.75" thickBot="1">
      <c r="A484" s="99" t="s">
        <v>1176</v>
      </c>
      <c r="B484" s="60" t="s">
        <v>561</v>
      </c>
    </row>
    <row r="485" spans="1:2" ht="15.75" thickBot="1">
      <c r="A485" s="71" t="s">
        <v>479</v>
      </c>
      <c r="B485" s="72" t="s">
        <v>1177</v>
      </c>
    </row>
    <row r="486" spans="1:2" ht="30">
      <c r="A486" s="95" t="s">
        <v>1178</v>
      </c>
      <c r="B486" s="103" t="s">
        <v>1179</v>
      </c>
    </row>
    <row r="487" spans="1:2">
      <c r="A487" s="65" t="s">
        <v>1180</v>
      </c>
      <c r="B487" s="66" t="s">
        <v>1181</v>
      </c>
    </row>
    <row r="488" spans="1:2">
      <c r="A488" s="73" t="s">
        <v>1182</v>
      </c>
      <c r="B488" s="66" t="s">
        <v>1183</v>
      </c>
    </row>
    <row r="489" spans="1:2">
      <c r="A489" s="65" t="s">
        <v>1184</v>
      </c>
      <c r="B489" s="66" t="s">
        <v>1185</v>
      </c>
    </row>
    <row r="490" spans="1:2">
      <c r="A490" s="73" t="s">
        <v>1186</v>
      </c>
      <c r="B490" s="66" t="s">
        <v>1187</v>
      </c>
    </row>
    <row r="491" spans="1:2">
      <c r="A491" s="65" t="s">
        <v>1188</v>
      </c>
      <c r="B491" s="47" t="s">
        <v>1189</v>
      </c>
    </row>
    <row r="492" spans="1:2" ht="30">
      <c r="A492" s="73" t="s">
        <v>1190</v>
      </c>
      <c r="B492" s="77" t="s">
        <v>1191</v>
      </c>
    </row>
    <row r="493" spans="1:2" ht="30">
      <c r="A493" s="65" t="s">
        <v>1192</v>
      </c>
      <c r="B493" s="77" t="s">
        <v>1193</v>
      </c>
    </row>
    <row r="494" spans="1:2" ht="30">
      <c r="A494" s="73" t="s">
        <v>1194</v>
      </c>
      <c r="B494" s="77" t="s">
        <v>1195</v>
      </c>
    </row>
    <row r="495" spans="1:2" ht="15.75" thickBot="1">
      <c r="A495" s="67" t="s">
        <v>1196</v>
      </c>
      <c r="B495" s="68" t="s">
        <v>1197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60" t="s">
        <v>1198</v>
      </c>
      <c r="B1" s="161" t="s">
        <v>410</v>
      </c>
      <c r="C1" s="161" t="s">
        <v>1199</v>
      </c>
      <c r="D1" s="161" t="s">
        <v>1200</v>
      </c>
      <c r="E1" s="161" t="s">
        <v>1201</v>
      </c>
      <c r="F1" s="162" t="s">
        <v>1202</v>
      </c>
    </row>
    <row r="2" spans="1:6" ht="30">
      <c r="A2" s="163">
        <v>1</v>
      </c>
      <c r="B2" s="164" t="s">
        <v>1203</v>
      </c>
      <c r="C2" s="165"/>
      <c r="D2" s="165"/>
      <c r="E2" s="165"/>
      <c r="F2" s="166"/>
    </row>
    <row r="3" spans="1:6">
      <c r="A3" s="167"/>
      <c r="B3" s="168" t="s">
        <v>1204</v>
      </c>
      <c r="C3" s="169"/>
      <c r="D3" s="169"/>
      <c r="E3" s="169"/>
      <c r="F3" s="170"/>
    </row>
    <row r="4" spans="1:6">
      <c r="A4" s="163"/>
      <c r="B4" s="164" t="s">
        <v>1205</v>
      </c>
      <c r="C4" s="165"/>
      <c r="D4" s="165"/>
      <c r="E4" s="165"/>
      <c r="F4" s="166"/>
    </row>
    <row r="5" spans="1:6">
      <c r="A5" s="167"/>
      <c r="B5" s="168" t="s">
        <v>1206</v>
      </c>
      <c r="C5" s="169"/>
      <c r="D5" s="169"/>
      <c r="E5" s="169"/>
      <c r="F5" s="170"/>
    </row>
    <row r="6" spans="1:6">
      <c r="A6" s="167"/>
      <c r="B6" s="168" t="s">
        <v>1207</v>
      </c>
      <c r="C6" s="169"/>
      <c r="D6" s="169"/>
      <c r="E6" s="169"/>
      <c r="F6" s="170"/>
    </row>
    <row r="7" spans="1:6" ht="30">
      <c r="A7" s="167"/>
      <c r="B7" s="168" t="s">
        <v>1208</v>
      </c>
      <c r="C7" s="169"/>
      <c r="D7" s="169">
        <v>10800000</v>
      </c>
      <c r="E7" s="169"/>
      <c r="F7" s="170" t="s">
        <v>1209</v>
      </c>
    </row>
    <row r="8" spans="1:6">
      <c r="A8" s="167"/>
      <c r="B8" s="168" t="s">
        <v>1210</v>
      </c>
      <c r="C8" s="169">
        <v>2500000</v>
      </c>
      <c r="D8" s="169"/>
      <c r="E8" s="169"/>
      <c r="F8" s="170" t="s">
        <v>1211</v>
      </c>
    </row>
    <row r="9" spans="1:6">
      <c r="A9" s="167"/>
      <c r="B9" s="168" t="s">
        <v>1212</v>
      </c>
      <c r="C9" s="169">
        <v>3000000</v>
      </c>
      <c r="D9" s="169"/>
      <c r="E9" s="169"/>
      <c r="F9" s="170"/>
    </row>
    <row r="10" spans="1:6" ht="45">
      <c r="A10" s="167"/>
      <c r="B10" s="168" t="s">
        <v>1213</v>
      </c>
      <c r="C10" s="169">
        <v>1000000</v>
      </c>
      <c r="D10" s="169"/>
      <c r="E10" s="169" t="s">
        <v>1214</v>
      </c>
      <c r="F10" s="170" t="s">
        <v>1215</v>
      </c>
    </row>
    <row r="11" spans="1:6">
      <c r="A11" s="167"/>
      <c r="B11" s="168" t="s">
        <v>1216</v>
      </c>
      <c r="C11" s="169">
        <v>1161600</v>
      </c>
      <c r="D11" s="169"/>
      <c r="E11" s="169"/>
      <c r="F11" s="170" t="s">
        <v>1217</v>
      </c>
    </row>
    <row r="12" spans="1:6">
      <c r="A12" s="167"/>
      <c r="B12" s="168" t="s">
        <v>1218</v>
      </c>
      <c r="C12" s="169">
        <v>3300000</v>
      </c>
      <c r="D12" s="169"/>
      <c r="E12" s="169"/>
      <c r="F12" s="170"/>
    </row>
    <row r="13" spans="1:6">
      <c r="A13" s="167"/>
      <c r="B13" s="168" t="s">
        <v>1219</v>
      </c>
      <c r="C13" s="169">
        <v>2600000</v>
      </c>
      <c r="D13" s="169"/>
      <c r="E13" s="169"/>
      <c r="F13" s="170"/>
    </row>
    <row r="14" spans="1:6">
      <c r="A14" s="167"/>
      <c r="B14" s="168" t="s">
        <v>1220</v>
      </c>
      <c r="C14" s="169">
        <v>2600000</v>
      </c>
      <c r="D14" s="169"/>
      <c r="E14" s="169"/>
      <c r="F14" s="170"/>
    </row>
    <row r="15" spans="1:6">
      <c r="A15" s="167"/>
      <c r="B15" s="168" t="s">
        <v>1221</v>
      </c>
      <c r="C15" s="169">
        <v>900000</v>
      </c>
      <c r="D15" s="169"/>
      <c r="E15" s="169"/>
      <c r="F15" s="170"/>
    </row>
    <row r="16" spans="1:6">
      <c r="A16" s="167"/>
      <c r="B16" s="168" t="s">
        <v>1222</v>
      </c>
      <c r="C16" s="169">
        <v>1400000</v>
      </c>
      <c r="D16" s="169"/>
      <c r="E16" s="169"/>
      <c r="F16" s="170" t="s">
        <v>1223</v>
      </c>
    </row>
    <row r="17" spans="1:6">
      <c r="A17" s="167"/>
      <c r="B17" s="168" t="s">
        <v>1224</v>
      </c>
      <c r="C17" s="169">
        <v>500000</v>
      </c>
      <c r="D17" s="169"/>
      <c r="E17" s="169"/>
      <c r="F17" s="170" t="s">
        <v>1225</v>
      </c>
    </row>
    <row r="18" spans="1:6">
      <c r="A18" s="167"/>
      <c r="B18" s="168" t="s">
        <v>98</v>
      </c>
      <c r="C18" s="169">
        <v>50000</v>
      </c>
      <c r="D18" s="169"/>
      <c r="E18" s="169"/>
      <c r="F18" s="170" t="s">
        <v>1226</v>
      </c>
    </row>
    <row r="19" spans="1:6" ht="30">
      <c r="A19" s="167" t="s">
        <v>164</v>
      </c>
      <c r="B19" s="168" t="s">
        <v>1227</v>
      </c>
      <c r="C19" s="169"/>
      <c r="D19" s="169">
        <v>15000000</v>
      </c>
      <c r="E19" s="169" t="s">
        <v>1228</v>
      </c>
      <c r="F19" s="170" t="s">
        <v>1229</v>
      </c>
    </row>
    <row r="20" spans="1:6">
      <c r="A20" s="167"/>
      <c r="B20" s="168" t="s">
        <v>251</v>
      </c>
      <c r="C20" s="169">
        <v>2300000</v>
      </c>
      <c r="D20" s="169"/>
      <c r="E20" s="169"/>
      <c r="F20" s="170" t="s">
        <v>1230</v>
      </c>
    </row>
    <row r="21" spans="1:6" ht="60">
      <c r="A21" s="167"/>
      <c r="B21" s="168" t="s">
        <v>1231</v>
      </c>
      <c r="C21" s="169"/>
      <c r="D21" s="169"/>
      <c r="E21" s="171"/>
      <c r="F21" s="172" t="s">
        <v>1232</v>
      </c>
    </row>
    <row r="22" spans="1:6" ht="45">
      <c r="A22" s="167"/>
      <c r="B22" s="168" t="s">
        <v>1233</v>
      </c>
      <c r="C22" s="169">
        <v>4000000</v>
      </c>
      <c r="D22" s="169"/>
      <c r="E22" s="169" t="s">
        <v>1234</v>
      </c>
      <c r="F22" s="170" t="s">
        <v>1235</v>
      </c>
    </row>
    <row r="23" spans="1:6">
      <c r="A23" s="167"/>
      <c r="B23" s="168" t="s">
        <v>98</v>
      </c>
      <c r="C23" s="169">
        <v>50000</v>
      </c>
      <c r="D23" s="169"/>
      <c r="E23" s="169"/>
      <c r="F23" s="170"/>
    </row>
    <row r="24" spans="1:6">
      <c r="A24" s="167" t="s">
        <v>264</v>
      </c>
      <c r="B24" s="168" t="s">
        <v>1236</v>
      </c>
      <c r="C24" s="169"/>
      <c r="D24" s="173">
        <v>12100000</v>
      </c>
      <c r="E24" s="173"/>
      <c r="F24" s="170"/>
    </row>
    <row r="25" spans="1:6">
      <c r="A25" s="167"/>
      <c r="B25" s="168" t="s">
        <v>289</v>
      </c>
      <c r="C25" s="169"/>
      <c r="D25" s="173">
        <v>3399809.6</v>
      </c>
      <c r="E25" s="173"/>
      <c r="F25" s="170"/>
    </row>
    <row r="26" spans="1:6">
      <c r="A26" s="167"/>
      <c r="B26" s="168" t="s">
        <v>1237</v>
      </c>
      <c r="C26" s="173">
        <v>1699904.8</v>
      </c>
      <c r="D26" s="173"/>
      <c r="E26" s="173"/>
      <c r="F26" s="170"/>
    </row>
    <row r="27" spans="1:6">
      <c r="A27" s="167"/>
      <c r="B27" s="168" t="s">
        <v>251</v>
      </c>
      <c r="C27" s="173">
        <v>326700</v>
      </c>
      <c r="D27" s="173"/>
      <c r="E27" s="173"/>
      <c r="F27" s="170"/>
    </row>
    <row r="28" spans="1:6">
      <c r="A28" s="167"/>
      <c r="B28" s="168" t="s">
        <v>1238</v>
      </c>
      <c r="C28" s="169">
        <v>160000</v>
      </c>
      <c r="D28" s="169"/>
      <c r="E28" s="169"/>
      <c r="F28" s="170"/>
    </row>
    <row r="29" spans="1:6">
      <c r="A29" s="167"/>
      <c r="B29" s="168" t="s">
        <v>1239</v>
      </c>
      <c r="C29" s="173">
        <v>3681612</v>
      </c>
      <c r="D29" s="169"/>
      <c r="E29" s="169"/>
      <c r="F29" s="170"/>
    </row>
    <row r="30" spans="1:6">
      <c r="A30" s="167"/>
      <c r="B30" s="168" t="s">
        <v>1240</v>
      </c>
      <c r="C30" s="173"/>
      <c r="D30" s="173">
        <v>8264000</v>
      </c>
      <c r="E30" s="173"/>
      <c r="F30" s="170"/>
    </row>
    <row r="31" spans="1:6">
      <c r="A31" s="167"/>
      <c r="B31" s="168" t="s">
        <v>1241</v>
      </c>
      <c r="C31" s="173">
        <v>699960.8</v>
      </c>
      <c r="D31" s="169"/>
      <c r="E31" s="169"/>
      <c r="F31" s="170"/>
    </row>
    <row r="32" spans="1:6">
      <c r="A32" s="167"/>
      <c r="B32" s="168" t="s">
        <v>302</v>
      </c>
      <c r="C32" s="173">
        <v>2633852.5</v>
      </c>
      <c r="D32" s="169"/>
      <c r="E32" s="169"/>
      <c r="F32" s="170"/>
    </row>
    <row r="33" spans="1:6">
      <c r="A33" s="167"/>
      <c r="B33" s="168" t="s">
        <v>1242</v>
      </c>
      <c r="C33" s="174">
        <f>731364+70698</f>
        <v>802062</v>
      </c>
      <c r="D33" s="169"/>
      <c r="E33" s="169"/>
      <c r="F33" s="170"/>
    </row>
    <row r="34" spans="1:6">
      <c r="A34" s="167"/>
      <c r="B34" s="168" t="s">
        <v>1243</v>
      </c>
      <c r="C34" s="169">
        <f>330560+336344</f>
        <v>666904</v>
      </c>
      <c r="D34" s="169"/>
      <c r="E34" s="169"/>
      <c r="F34" s="170"/>
    </row>
    <row r="35" spans="1:6">
      <c r="A35" s="167"/>
      <c r="B35" s="168" t="s">
        <v>98</v>
      </c>
      <c r="C35" s="169">
        <v>50000</v>
      </c>
      <c r="D35" s="169"/>
      <c r="E35" s="169"/>
      <c r="F35" s="170"/>
    </row>
    <row r="36" spans="1:6" ht="30">
      <c r="A36" s="167" t="s">
        <v>1244</v>
      </c>
      <c r="B36" s="168" t="s">
        <v>1245</v>
      </c>
      <c r="C36" s="169">
        <v>3500000</v>
      </c>
      <c r="D36" s="169"/>
      <c r="E36" s="169"/>
      <c r="F36" s="170" t="s">
        <v>1246</v>
      </c>
    </row>
    <row r="37" spans="1:6">
      <c r="A37" s="167"/>
      <c r="B37" s="168" t="s">
        <v>98</v>
      </c>
      <c r="C37" s="169">
        <v>50000</v>
      </c>
      <c r="D37" s="169"/>
      <c r="E37" s="169"/>
      <c r="F37" s="170"/>
    </row>
    <row r="38" spans="1:6">
      <c r="A38" s="167" t="s">
        <v>1247</v>
      </c>
      <c r="B38" s="168" t="s">
        <v>1248</v>
      </c>
      <c r="C38" s="169"/>
      <c r="D38" s="169"/>
      <c r="E38" s="169"/>
      <c r="F38" s="170" t="s">
        <v>1249</v>
      </c>
    </row>
    <row r="39" spans="1:6">
      <c r="A39" s="163"/>
      <c r="B39" s="164" t="s">
        <v>1250</v>
      </c>
      <c r="C39" s="165"/>
      <c r="D39" s="165"/>
      <c r="E39" s="165"/>
      <c r="F39" s="166"/>
    </row>
    <row r="40" spans="1:6">
      <c r="A40" s="163"/>
      <c r="B40" s="164" t="s">
        <v>1251</v>
      </c>
      <c r="C40" s="165"/>
      <c r="D40" s="165"/>
      <c r="E40" s="165"/>
      <c r="F40" s="166"/>
    </row>
    <row r="41" spans="1:6">
      <c r="A41" s="167"/>
      <c r="B41" s="168" t="s">
        <v>1252</v>
      </c>
      <c r="C41" s="169"/>
      <c r="D41" s="169"/>
      <c r="E41" s="169"/>
      <c r="F41" s="170"/>
    </row>
    <row r="42" spans="1:6">
      <c r="A42" s="167"/>
      <c r="B42" s="168" t="s">
        <v>3</v>
      </c>
      <c r="C42" s="169">
        <v>500000</v>
      </c>
      <c r="D42" s="169"/>
      <c r="E42" s="169"/>
      <c r="F42" s="170"/>
    </row>
    <row r="43" spans="1:6">
      <c r="A43" s="167"/>
      <c r="B43" s="168" t="s">
        <v>32</v>
      </c>
      <c r="C43" s="169">
        <v>400000</v>
      </c>
      <c r="D43" s="169"/>
      <c r="E43" s="169"/>
      <c r="F43" s="170"/>
    </row>
    <row r="44" spans="1:6">
      <c r="A44" s="167"/>
      <c r="B44" s="168" t="s">
        <v>1253</v>
      </c>
      <c r="C44" s="169">
        <v>90000</v>
      </c>
      <c r="D44" s="169"/>
      <c r="E44" s="169"/>
      <c r="F44" s="170"/>
    </row>
    <row r="45" spans="1:6">
      <c r="A45" s="167"/>
      <c r="B45" s="168" t="s">
        <v>182</v>
      </c>
      <c r="C45" s="169">
        <v>2000000</v>
      </c>
      <c r="D45" s="169"/>
      <c r="E45" s="169"/>
      <c r="F45" s="170"/>
    </row>
    <row r="46" spans="1:6">
      <c r="A46" s="167"/>
      <c r="B46" s="168" t="s">
        <v>98</v>
      </c>
      <c r="C46" s="169">
        <v>250000</v>
      </c>
      <c r="D46" s="169"/>
      <c r="E46" s="169"/>
      <c r="F46" s="170"/>
    </row>
    <row r="47" spans="1:6">
      <c r="A47" s="167"/>
      <c r="B47" s="168" t="s">
        <v>1254</v>
      </c>
      <c r="C47" s="169"/>
      <c r="D47" s="169"/>
      <c r="E47" s="169"/>
      <c r="F47" s="170"/>
    </row>
    <row r="48" spans="1:6">
      <c r="A48" s="167" t="s">
        <v>1255</v>
      </c>
      <c r="B48" s="168" t="s">
        <v>1256</v>
      </c>
      <c r="C48" s="169">
        <v>200000</v>
      </c>
      <c r="D48" s="169"/>
      <c r="E48" s="169"/>
      <c r="F48" s="170"/>
    </row>
    <row r="49" spans="1:6">
      <c r="A49" s="167"/>
      <c r="B49" s="168" t="s">
        <v>98</v>
      </c>
      <c r="C49" s="169">
        <v>50000</v>
      </c>
      <c r="D49" s="169"/>
      <c r="E49" s="169"/>
      <c r="F49" s="170"/>
    </row>
    <row r="50" spans="1:6">
      <c r="A50" s="167"/>
      <c r="B50" s="168" t="s">
        <v>1257</v>
      </c>
      <c r="C50" s="169"/>
      <c r="D50" s="169"/>
      <c r="E50" s="169"/>
      <c r="F50" s="170"/>
    </row>
    <row r="51" spans="1:6" ht="45">
      <c r="A51" s="167"/>
      <c r="B51" s="168" t="s">
        <v>1258</v>
      </c>
      <c r="C51" s="169"/>
      <c r="D51" s="169"/>
      <c r="E51" s="169"/>
      <c r="F51" s="170"/>
    </row>
    <row r="52" spans="1:6" ht="30">
      <c r="A52" s="167" t="s">
        <v>362</v>
      </c>
      <c r="B52" s="168" t="s">
        <v>1259</v>
      </c>
      <c r="C52" s="169">
        <v>1200000</v>
      </c>
      <c r="D52" s="169"/>
      <c r="E52" s="169"/>
      <c r="F52" s="170"/>
    </row>
    <row r="53" spans="1:6">
      <c r="A53" s="167"/>
      <c r="B53" s="168" t="s">
        <v>1233</v>
      </c>
      <c r="C53" s="173">
        <v>600000</v>
      </c>
      <c r="D53" s="169"/>
      <c r="E53" s="169"/>
      <c r="F53" s="170"/>
    </row>
    <row r="54" spans="1:6">
      <c r="A54" s="167"/>
      <c r="B54" s="168" t="s">
        <v>98</v>
      </c>
      <c r="C54" s="169">
        <v>50000</v>
      </c>
      <c r="D54" s="169"/>
      <c r="E54" s="169"/>
      <c r="F54" s="170"/>
    </row>
    <row r="55" spans="1:6">
      <c r="A55" s="167"/>
      <c r="B55" s="168" t="s">
        <v>260</v>
      </c>
      <c r="C55" s="173">
        <v>500000</v>
      </c>
      <c r="D55" s="169"/>
      <c r="E55" s="169"/>
      <c r="F55" s="170"/>
    </row>
    <row r="56" spans="1:6">
      <c r="A56" s="167"/>
      <c r="B56" s="175" t="s">
        <v>1260</v>
      </c>
      <c r="C56" s="169">
        <v>80000</v>
      </c>
      <c r="D56" s="169"/>
      <c r="E56" s="169"/>
      <c r="F56" s="170"/>
    </row>
    <row r="57" spans="1:6">
      <c r="A57" s="176"/>
      <c r="B57" s="177" t="s">
        <v>1261</v>
      </c>
      <c r="C57" s="178">
        <f>SUM(C2:C56)</f>
        <v>45552596.100000001</v>
      </c>
      <c r="D57" s="178">
        <f xml:space="preserve"> SUM(D2:D56)</f>
        <v>49563809.600000001</v>
      </c>
      <c r="E57" s="178"/>
      <c r="F57" s="179">
        <f>SUM(D57,C57)</f>
        <v>95116405.700000003</v>
      </c>
    </row>
    <row r="58" spans="1:6">
      <c r="A58" s="180"/>
    </row>
    <row r="59" spans="1:6" ht="45">
      <c r="A59" s="7" t="s">
        <v>70</v>
      </c>
      <c r="B59" s="181" t="s">
        <v>1262</v>
      </c>
      <c r="C59" s="5">
        <v>1</v>
      </c>
      <c r="D59" s="182" t="s">
        <v>1263</v>
      </c>
      <c r="E59" s="6" t="s">
        <v>68</v>
      </c>
      <c r="F59" s="183">
        <v>1</v>
      </c>
    </row>
    <row r="60" spans="1:6">
      <c r="A60" s="180"/>
    </row>
    <row r="61" spans="1:6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2021-01-20T06:09:14Z</dcterms:created>
  <dcterms:modified xsi:type="dcterms:W3CDTF">2021-01-21T13:25:47Z</dcterms:modified>
</cp:coreProperties>
</file>