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"/>
    </mc:Choice>
  </mc:AlternateContent>
  <xr:revisionPtr revIDLastSave="0" documentId="13_ncr:1_{EC0D17AA-7872-4A02-BF52-872C783ED632}" xr6:coauthVersionLast="36" xr6:coauthVersionMax="36" xr10:uidLastSave="{00000000-0000-0000-0000-000000000000}"/>
  <bookViews>
    <workbookView xWindow="-285" yWindow="75" windowWidth="13260" windowHeight="11760" xr2:uid="{00000000-000D-0000-FFFF-FFFF00000000}"/>
  </bookViews>
  <sheets>
    <sheet name="průzkum trhu - specifikace" sheetId="2" r:id="rId1"/>
    <sheet name="průzkum trhu - rozpis cen" sheetId="1" r:id="rId2"/>
  </sheets>
  <calcPr calcId="191029"/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<sst xmlns="http://schemas.openxmlformats.org/spreadsheetml/2006/main" count="151" uniqueCount="145">
  <si>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</si>
  <si>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</si>
  <si>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</si>
  <si>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</si>
  <si>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</si>
  <si>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</si>
  <si>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</si>
  <si>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</si>
  <si>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</si>
  <si>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</si>
  <si>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</si>
  <si>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</si>
  <si>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</si>
  <si>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</si>
  <si>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</si>
  <si>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</si>
  <si>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</si>
  <si>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</si>
  <si>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</si>
  <si>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</si>
  <si>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</si>
  <si>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</si>
  <si>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</si>
  <si>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</si>
  <si>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</si>
  <si>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</si>
  <si>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</si>
  <si>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</si>
  <si>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</si>
  <si>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</si>
  <si>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</si>
  <si>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</si>
  <si>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</si>
  <si>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</si>
  <si>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</si>
  <si>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</si>
  <si>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</si>
  <si>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</si>
  <si>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</si>
  <si>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</si>
  <si>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</si>
  <si>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</si>
  <si>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</si>
  <si>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</si>
  <si>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</si>
  <si>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</si>
  <si>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</si>
  <si>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</si>
  <si>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</si>
  <si>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</si>
  <si>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</si>
  <si>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</si>
  <si>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</si>
  <si>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</si>
  <si>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</si>
  <si>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</si>
  <si>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</si>
  <si>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</si>
  <si>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Musí se jednat o skiaskopicko-skiagrafický plně digitální RTG systém ovládaný zblízka</t>
  </si>
  <si>
    <t>Rentgenka musí být umístěna pod vyšetřovacím stolem</t>
  </si>
  <si>
    <t>Přístroj musí mít plochý digitální nedělený detektor a plně digitální obrazový proces s vysokou rozlišovací schopností</t>
  </si>
  <si>
    <t>Vysokofrekvenční generátor a RTG zářič</t>
  </si>
  <si>
    <t>Minimální frekvence musí být 100 kHz</t>
  </si>
  <si>
    <t>Musí být možné pořizovat extrémně krátké expozice od 1 ms</t>
  </si>
  <si>
    <t>Přístroj musí disponovat konfigurovatelnými anatomickými programy (orgánová automatika) pro dospělé i pediatrické pacienty s volbou minimálně 100 programů pro každé pracovní místo a mód</t>
  </si>
  <si>
    <t>Přístroj musí disponovat expoziční automatikou s možností libovolného navolení minimálně 3 samostatných komůrek pro obě pracovní místa (ve stole a verigrafu) a expoziční automatikou sklopné stěny - AEC</t>
  </si>
  <si>
    <t>Přístroj musí být vybaven primární automatickou i manuální obdélníkovou RTG clonou, třemi přídavnými filtry o velikosti 0,1 - 0,3 mm Cu s motorickým manuálním i automatickým nastavením podle orgánových programů, digitální zobrazení rozměrů pole vyclonění, Cu filtrace a SID</t>
  </si>
  <si>
    <t>Stěna a pacientský stůl</t>
  </si>
  <si>
    <t>Přístroj musí disponovat systémem DAP metr - systém pro měření a zobrazení pacientské dávky s měřící komůrkou integrovanou v primární cloně s možností exportu dat ve formátu DICOM do PACS, resp. NIS a do RDSR zasílaného do PACS a na server třetí strany</t>
  </si>
  <si>
    <t>Ovládání všech pohybů a funkcí musí být možné provádět od vyšetřovací stěny</t>
  </si>
  <si>
    <t>Musí být zajištěn volný přístup lékaře aobsluhy k vyšetřovanému pacientovi ze všech stran stolu</t>
  </si>
  <si>
    <t>Rozměry desky stolu musí být minimálně 200 x 800 cm</t>
  </si>
  <si>
    <t>Pacientský stůl musí být možné motoricky sklápět v rozsahu minimálně +90°/-50° s rychlostí až 6°/s</t>
  </si>
  <si>
    <t>Pacientská deska musí být motoricky výškově nastavitelná v rozsahu minimálně 65 - 110 cm</t>
  </si>
  <si>
    <t>Motorický podélný posun desky stolu musí být v rozsahu minimálně 160 cm s rychlostí minimálně 9 cm/s</t>
  </si>
  <si>
    <t>Motorický příčný posundesy stolu musí být minimálně 25 cm s rychlostí minimálně 4 cm/s</t>
  </si>
  <si>
    <t>Nosnost stolu musí být minimálně 270 kg a současně musí stůl při tomto zatížení umožnit výškové motorické nastavení výšky desky</t>
  </si>
  <si>
    <t>Součástí musí být motoricky pojizdná pacientská lavička (stupátko) umístitelná na pacientský stůl z obou stran a zatížitelná při sklopné stěně ve vertikální pozici minimálně 220 kg</t>
  </si>
  <si>
    <t>Výška lavičky nad podlahou ve svislé poloze stěny musí být maximálně 4 cm</t>
  </si>
  <si>
    <t>Rozsah vzdálenosti desky stolu od plochého detektoru musí být minimálně 25 - 60 cm</t>
  </si>
  <si>
    <t>Musí být možné nastavit primární paprsek od podlahy v pozici stěny sklopné do 90° v rozmezí min. 75 - 185 cm</t>
  </si>
  <si>
    <t xml:space="preserve">Stůl musí být vybaven ergonomickým ovladačem pro motoricky asistovaný pohyb jednotky detektoru nas pacientem, včetně jednoručního ovládání této jednotky, pacientské desky, sklápění stěny, výškového nastavení stolu, ovládání kolimátoru, spouštění skiaskopie a expozice </t>
  </si>
  <si>
    <t>Expozice musí být prováděna na pevný digitální plochý dynamický aSi/Csi detektor umístěný ve stěně o velikosti aktivní plochy min. 42 x 42 cm s rozlišením detektoru v matrici 2,8k x 2,8k s maximální velikostí bodu 150 µm a hloubkou rozlišení šedi min. 16 bitů, DQE min. 65 % při 0 lp/mm s možností volby min. 3 dalších formátů zvětšení (ZOOM) k základnímu přehledovému formátu</t>
  </si>
  <si>
    <t>Obrazový processing</t>
  </si>
  <si>
    <t>Kompletní ovládání systému sklopné stěny včetně generátoru, rentgenky, obrazového systému musí být realizováno z jedné integrované konzole</t>
  </si>
  <si>
    <t>Přístroj musí disponovat plnou orgánovou automatikou a jednou ovládací konzolí pro snímkování na sklopné stěně v počtu min. 1000 orgánových programů</t>
  </si>
  <si>
    <t>Přístroj musí být vybaven uložištěm (HDD) s kapacitou pro uložení min. 50 000 obrazů v matici min. 1024x1024/12 bits možností dalšího rozšíření</t>
  </si>
  <si>
    <r>
      <t>Přístroj musí umožnit záznam a postprocesing jednotlivých snímků v matrici min. 2.800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/12 bit na stěně - radiografie</t>
    </r>
  </si>
  <si>
    <r>
      <t>Přístroj musí disponovat sériovým snímkovacím provozem s volitelnými frekvencemi v rozsahu min. 1 - 8 obr./s v matrici min. 1400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/12 bit</t>
    </r>
  </si>
  <si>
    <r>
      <t>Digitální pulzní skiakopie musí mít minimálně 5 volitelných frekvencí v rozsahu min. od 3 do 30 pulzů/s se záznamem a zobrazením v matrici min. 1024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/12 bit pro snížení dávky na pacienta i obsluhující personál </t>
    </r>
  </si>
  <si>
    <t xml:space="preserve">Součástí přístroje musí být bezdrátový nožní spínač ve vyšetřovně pro ovládání skiaskopie a uložení obrazů </t>
  </si>
  <si>
    <t xml:space="preserve">Přístroj musí umožnit záznam , zobrazení a následný export v DICOM formátu dynamických skiaskopických sekvencí jako realné akvizice v délce až 60 s při maximální frekvenci </t>
  </si>
  <si>
    <t>Clonění musí být realizováno pomocí grafického znázornění LIH obrazu na monitoru bez nutnosti RTG záření</t>
  </si>
  <si>
    <t>Nastavení poohy vyšetřované oblasti musí být realizováno na základě posledního snímku (LIH) pomocí grafických značek, bez použití skiaskopie, sledování skutečné polohy rtg svazku vůči vyšetřovacímu stolu bez nutnosti použít skiaskopii</t>
  </si>
  <si>
    <t>Součástí postprocesingu musí býz základní obrazové funkce - nastavení jasu a kontrastu, zvýraznění hran, inverze obrazu, otáčení obrazu, anotace obrazu, elektronické clony, digitální zvětšení, R/L zobrazení, identifikace pacienta (jméno, datum+narození atd.), možnost rozdělení obrazovky na min. 16 obrázků apod.</t>
  </si>
  <si>
    <t xml:space="preserve">Kvantifikace, měření délky, úhlů apod. musí probíhat s automatickou a manuální kalibrací </t>
  </si>
  <si>
    <t>Součástí vybavení systému musí být - 2 ks plochých speciálních medicínských vysoce kontrastních LCD monitorů (LIVE+REFerenční obraz) s úhlopříčkou min 19“ (rozlišení min. 1,2 Mpix, max. svítivost min. 600 cd/m², neprokládané řádkování, obnovovací frekvence min. 70 Hz) na monitorovém stropním pojízdném stativu pro vyšetřovnu a 1 ks kontrolní monitor pro LIVE obraz stejné kvality v ovladovně</t>
  </si>
  <si>
    <t>Archivaci obrazové informace musí být možné provést na CD-R a DVD na pozadí ve formátu DICOM. TIFF a AVI s možností vypálení i DICOM prohlížeče</t>
  </si>
  <si>
    <t>Přístroj musí být připojen do PACS a do RIS FN Olomouc ve formátu DICOM - DICOM Send, DICOM Storage Commitment, výstup na tiskárnu ve formátu DICOM Print, DICOM Worklist a DICOM MPPS</t>
  </si>
  <si>
    <t>Stropní stati s RTG zářičem</t>
  </si>
  <si>
    <t>Jednotka s detektorem musí být podélně motoricky pojizdná v rozsahu minimálně 110 cm</t>
  </si>
  <si>
    <t xml:space="preserve"> jednotka s detektorem musí být příčně motoricky pojízdná v rozsahu min. 25 cm</t>
  </si>
  <si>
    <t>Stůl musí disponovat kompresním tubusem s motoricky asistovaným pojezdem</t>
  </si>
  <si>
    <t>SID musí být v rozmezí min. 90 - 125 cm</t>
  </si>
  <si>
    <t>Sekundární velmi jemná mřížka musí být min. Pb 15:1 a 80 čar/cm</t>
  </si>
  <si>
    <t>Součástí přístroje musí být stropní stativ s RTG zářičem pro plnohodnotné digitální skiagrafické expozice</t>
  </si>
  <si>
    <t>Parametry generátoru, nastavení kolimátoru, včetně přídavné filtrace a obrazových parametrů musí být nastavovány automaticky selekcí orgánových programů na systémové konzoli</t>
  </si>
  <si>
    <t>Podélný pojezd stativu musí být min. 330 cm a příčný pojezd musí být min. 200 cm</t>
  </si>
  <si>
    <t xml:space="preserve">Stativ s rentgenkou musí být výškově nastavitelný a to motoricky i manuálně v rozsahu min. 180 cm </t>
  </si>
  <si>
    <t>Rotace rentgenky okolo vertikálníosy musí být minimálně 330, okolo horizontální osy minimálně 280, s aretací po 90°</t>
  </si>
  <si>
    <t>Přístroj musí být vybaven vysokorychlostní rentegenkou (minimálně 10 500 ot/min) s vysokou tepelnou kapacitou anody minimálně 750 kHU, tepelnou kapacitou celého krytu rentegnky minimálně 2,4 MHU a výkonem ohnisek odpovídající generátoru, 2 ohniska o velikosti maximáln 0,6/1,2 mm a výkonem minimálně 40 a 80 kW a maximální snímkovací napětí musí být 150 kV</t>
  </si>
  <si>
    <t>Rentgenka musí být vysokorychlostní (min. 10 800 ot/min) s vysokou tepelnou kapacitou anody minimálně 750 kHU, tepelnou kapacitou celého krytu rentgenky minimálně 2,4 MHU a výkonem odpovídající generátoru, 2 ohniska o velikosti max. 0,6/1,0 mm a výkonech minimálně – 40 a 80 kW, maximální snímkovací napětí 150 kV, rozsah výstupního proudu 1–1000 mA</t>
  </si>
  <si>
    <t>Systém musí být vybaven multifunkčním velkoplošným displejem s barevnou dotykovou obrazovkou na rentgence pro dotykové ovládání expozičních hodnot, korekce denzity, nastavení automatiky expozice, selekce orgánových programů, zobrazení pacientských dat apod.</t>
  </si>
  <si>
    <t>Vertikální stativ</t>
  </si>
  <si>
    <t>Musíse jednat o výškově stavitelný vertikální snímkovací stativ se sekundární jemnou mřížkou minimálně Pb 12:1 a 40 čar/ 1 cm (ohnisková vzdálenost cca 115-180 cm)</t>
  </si>
  <si>
    <t>Minimální vzdálenost středu horizontálního paprsku musí být nastavitelná v rozsahu        30 -170 cm nad podlahou</t>
  </si>
  <si>
    <t>Vertikální stativ musí mít sklopnou desku v rozmezí min. - 20° a max. + 90°</t>
  </si>
  <si>
    <t xml:space="preserve">Stativ musí být vybaven funkcí autotracking - automatické sledování výšky primárního paprsku stropního stativu s rentgenkou v závislosti na pozici vertigrafu </t>
  </si>
  <si>
    <t>Detektor pro vertikální stativ</t>
  </si>
  <si>
    <t>Musí být integrovaný ve stativu, pevný s aktivní plochou min 42 x 42 cm</t>
  </si>
  <si>
    <t>Technologie detektoru musí být a-Si, CsI</t>
  </si>
  <si>
    <t>Hloubka jasového rozlišení musí být min 16bitová</t>
  </si>
  <si>
    <t>Velikost pixelu detektoru musí být maximálně 150 µm</t>
  </si>
  <si>
    <t>Detektor musí mít 3 ionizační komůrkypro expoziční automatiku</t>
  </si>
  <si>
    <t>Detektor musí mít integrovanou mřížku s možností uživatelského vyjmutí</t>
  </si>
  <si>
    <t>Bezdrátový detektor pro volné expozice</t>
  </si>
  <si>
    <t>Aktivní plocha mobilního detektoru musí být min. 34 x 42 cm s rozlišením detektoru v matici 2350 x 2850 s maximální velikostí bodu 150 µm a hloubkou rozlišení šedi min. 16 bitů</t>
  </si>
  <si>
    <t xml:space="preserve">Musí být možné provést bezdrátový přenospro zobrazení komletního obrazu </t>
  </si>
  <si>
    <t>Hmotnost bezdrátového detektoru nesmí být větší než 3,5 kg</t>
  </si>
  <si>
    <t>Součástí musí být mřížka pro detektor</t>
  </si>
  <si>
    <t>Detektor musí být odolný vůči tlaku a vniknutí kapaliny minimálně IPX2</t>
  </si>
  <si>
    <t xml:space="preserve">Součástí přístroje musí být intercom - oboustranné dorozumívací zařízení mezi ovladovnou a vyšetřovnou
</t>
  </si>
  <si>
    <t>Součástí přístroje musí být elektrický rozvaděč s ovládacími tlačítky</t>
  </si>
  <si>
    <t>Součástí přístroje musí býýt ochrana proti záření, podélně pojizdný a výškově nastavitelný štít z olovnatého skla na stropním stativu</t>
  </si>
  <si>
    <t xml:space="preserve">Součásti přístroje </t>
  </si>
  <si>
    <t>Součástí přístroje musí být radiační boční ochrana z Pb gumy, umístěná na pacientském stole</t>
  </si>
  <si>
    <t>Součástí přístroje musí být pomůcky pro provádění ZPS dle doporučení výrobce a SÚJB (např. PTW Normi 13)</t>
  </si>
  <si>
    <t>Zajištění pravidelných předepsaných kontrol, revizí a validací minimálně dle doporučení výrobce a v souladu se zákony 268/2014 Sb. (zdravotnické prostředky), č. 263/2016 Sb.  (Atomový zákon) včetně jeho prováděcích vyhlášek a 22/1997 Sb. (ostatní přístroje) po dobu záruky zdarma</t>
  </si>
  <si>
    <t>Zaškolení personálu v rámci návodu k použití zdarma v souladu se zákony 268/2014 Sb. (zdravotnické prostředky), č. 263/2016 Sb.  (Atomový zákon) včetně jeho prováděcích vyhlášek a 22/1997 Sb. (ostatní přístroje)</t>
  </si>
  <si>
    <t xml:space="preserve">Název veřejné zakázky: Skiaskopicko-skiagrafický digitální RTG systém </t>
  </si>
  <si>
    <t>Přístrojem musí být možné vyšetřovat i pediatrické pacienty, dále musí být možné přístrojem provádět základní i speciální skiaskopicko-skiagrafické vyšetření trávící trubice a plnohodnotné digitální skiagrafické expozice</t>
  </si>
  <si>
    <t>Pracovní výkon generátoru musí být minimálně 80 kW</t>
  </si>
  <si>
    <t>Rozsah pracovního napětí musí být v rozmezí min. 40 - 150 kV</t>
  </si>
  <si>
    <t>Musí se jednat o plně digitální obrazový systém s přímou digitalizací obrazu a digitální optimalizací zčernání výsledného obrazu pro online harmonizaci nativních sérií a jednotlivých obrazů</t>
  </si>
  <si>
    <t>Dodávka, instalace a uvedení do provozu Skiaskopicko-skiagrafického digitálního RTG systému na dětskou kliniku ve FNOL, včetně příslušenství a provedení zaškolení personálu.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</si>
</sst>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vertAlign val="superscript"/>
      <sz val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52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9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justify" vertical="center" wrapText="1"/>
    </xf>
    <xf numFmtId="0" fontId="16" fillId="10" borderId="1" xfId="0" applyFont="1" applyFill="1" applyBorder="1" applyAlignment="1">
      <alignment horizontal="justify" vertical="center" wrapText="1"/>
    </xf>
    <xf numFmtId="0" fontId="16" fillId="10" borderId="8" xfId="0" applyFont="1" applyFill="1" applyBorder="1" applyAlignment="1">
      <alignment horizontal="justify" vertical="center" wrapText="1"/>
    </xf>
    <xf numFmtId="0" fontId="16" fillId="10" borderId="49" xfId="0" applyFont="1" applyFill="1" applyBorder="1" applyAlignment="1">
      <alignment horizontal="justify" vertical="center" wrapText="1"/>
    </xf>
    <xf numFmtId="0" fontId="16" fillId="10" borderId="48" xfId="0" applyFont="1" applyFill="1" applyBorder="1" applyAlignment="1">
      <alignment horizontal="justify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6" fillId="10" borderId="40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16" fillId="10" borderId="52" xfId="0" applyFont="1" applyFill="1" applyBorder="1" applyAlignment="1">
      <alignment horizontal="center" vertical="center" wrapText="1"/>
    </xf>
    <xf numFmtId="0" fontId="16" fillId="10" borderId="5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vertical="top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</cellXfs>
  <cellStyles count="3"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1"/>
  <sheetViews>
    <sheetView tabSelected="1" topLeftCell="A19" zoomScale="85" zoomScaleNormal="85" workbookViewId="0">
      <selection activeCell="A11" sqref="A11"/>
    </sheetView>
  </sheetViews>
  <sheetFormatPr defaultRowHeight="15" x14ac:dyDescent="0.25"/>
  <cols>
    <col min="1" max="1" width="107.42578125" bestFit="1" customWidth="1"/>
    <col min="2" max="2" width="11.42578125" bestFit="1" customWidth="1"/>
    <col min="3" max="3" width="12.7109375" bestFit="1" customWidth="1"/>
  </cols>
  <sheetData>
    <row r="1" spans="1:3" ht="66.75" customHeight="1" thickBot="1" x14ac:dyDescent="0.3">
      <c r="A1" s="69"/>
      <c r="B1" s="69"/>
      <c r="C1" s="69"/>
    </row>
    <row r="2" spans="1:3" ht="18.75" thickBot="1" x14ac:dyDescent="0.3">
      <c r="A2" s="70" t="s">
        <v>52</v>
      </c>
      <c r="B2" s="71"/>
      <c r="C2" s="72"/>
    </row>
    <row r="3" spans="1:3" ht="18.75" thickBot="1" x14ac:dyDescent="0.3">
      <c r="A3" s="66" t="s">
        <v>139</v>
      </c>
      <c r="B3" s="67"/>
      <c r="C3" s="68"/>
    </row>
    <row r="4" spans="1:3" ht="18.75" thickBot="1" x14ac:dyDescent="0.3">
      <c r="A4" s="28" t="s">
        <v>51</v>
      </c>
      <c r="B4" s="64"/>
      <c r="C4" s="65"/>
    </row>
    <row r="5" spans="1:3" ht="16.5" thickBot="1" x14ac:dyDescent="0.3">
      <c r="A5" s="41" t="s">
        <v>47</v>
      </c>
      <c r="B5" s="43" t="s">
        <v>48</v>
      </c>
      <c r="C5" s="42" t="s">
        <v>40</v>
      </c>
    </row>
    <row r="6" spans="1:3" ht="30.75" thickBot="1" x14ac:dyDescent="0.3">
      <c r="A6" s="39" t="s">
        <v>144</v>
      </c>
      <c r="B6" s="37"/>
      <c r="C6" s="40"/>
    </row>
    <row r="7" spans="1:3" ht="15.75" x14ac:dyDescent="0.25">
      <c r="A7" s="24" t="s">
        <v>41</v>
      </c>
      <c r="B7" s="25" t="s">
        <v>46</v>
      </c>
      <c r="C7" s="26" t="s">
        <v>40</v>
      </c>
    </row>
    <row r="8" spans="1:3" ht="15.75" x14ac:dyDescent="0.25">
      <c r="A8" s="29" t="s">
        <v>58</v>
      </c>
      <c r="B8" s="18"/>
      <c r="C8" s="21"/>
    </row>
    <row r="9" spans="1:3" ht="15.75" x14ac:dyDescent="0.25">
      <c r="A9" s="29" t="s">
        <v>59</v>
      </c>
      <c r="B9" s="18"/>
      <c r="C9" s="21"/>
    </row>
    <row r="10" spans="1:3" ht="30" x14ac:dyDescent="0.25">
      <c r="A10" s="29" t="s">
        <v>60</v>
      </c>
      <c r="B10" s="18"/>
      <c r="C10" s="21"/>
    </row>
    <row r="11" spans="1:3" ht="45" x14ac:dyDescent="0.25">
      <c r="A11" s="29" t="s">
        <v>140</v>
      </c>
      <c r="B11" s="18"/>
      <c r="C11" s="21"/>
    </row>
    <row r="12" spans="1:3" ht="15.75" x14ac:dyDescent="0.25">
      <c r="A12" s="60" t="s">
        <v>61</v>
      </c>
      <c r="B12" s="18"/>
      <c r="C12" s="27"/>
    </row>
    <row r="13" spans="1:3" ht="15.75" x14ac:dyDescent="0.25">
      <c r="A13" s="29" t="s">
        <v>141</v>
      </c>
      <c r="B13" s="18"/>
      <c r="C13" s="21"/>
    </row>
    <row r="14" spans="1:3" ht="15.75" x14ac:dyDescent="0.25">
      <c r="A14" s="29" t="s">
        <v>142</v>
      </c>
      <c r="B14" s="46"/>
      <c r="C14" s="38"/>
    </row>
    <row r="15" spans="1:3" ht="15.75" x14ac:dyDescent="0.25">
      <c r="A15" s="29" t="s">
        <v>62</v>
      </c>
      <c r="B15" s="47"/>
      <c r="C15" s="21"/>
    </row>
    <row r="16" spans="1:3" ht="15.75" x14ac:dyDescent="0.25">
      <c r="A16" s="29" t="s">
        <v>63</v>
      </c>
      <c r="B16" s="47"/>
      <c r="C16" s="21"/>
    </row>
    <row r="17" spans="1:3" ht="45" x14ac:dyDescent="0.25">
      <c r="A17" s="63" t="s">
        <v>64</v>
      </c>
      <c r="B17" s="48"/>
      <c r="C17" s="56"/>
    </row>
    <row r="18" spans="1:3" ht="45" x14ac:dyDescent="0.25">
      <c r="A18" s="29" t="s">
        <v>65</v>
      </c>
      <c r="B18" s="49"/>
      <c r="C18" s="56"/>
    </row>
    <row r="19" spans="1:3" ht="75" x14ac:dyDescent="0.25">
      <c r="A19" s="29" t="s">
        <v>110</v>
      </c>
      <c r="B19" s="49"/>
      <c r="C19" s="56"/>
    </row>
    <row r="20" spans="1:3" ht="60" x14ac:dyDescent="0.25">
      <c r="A20" s="29" t="s">
        <v>66</v>
      </c>
      <c r="B20" s="50"/>
      <c r="C20" s="57"/>
    </row>
    <row r="21" spans="1:3" ht="45" x14ac:dyDescent="0.25">
      <c r="A21" s="29" t="s">
        <v>68</v>
      </c>
      <c r="B21" s="51"/>
      <c r="C21" s="58"/>
    </row>
    <row r="22" spans="1:3" ht="15.75" x14ac:dyDescent="0.25">
      <c r="A22" s="60" t="s">
        <v>67</v>
      </c>
      <c r="B22" s="52"/>
      <c r="C22" s="56"/>
    </row>
    <row r="23" spans="1:3" ht="15.75" x14ac:dyDescent="0.25">
      <c r="A23" s="29" t="s">
        <v>69</v>
      </c>
      <c r="B23" s="52"/>
      <c r="C23" s="56"/>
    </row>
    <row r="24" spans="1:3" ht="30" x14ac:dyDescent="0.25">
      <c r="A24" s="29" t="s">
        <v>70</v>
      </c>
      <c r="B24" s="52"/>
      <c r="C24" s="56"/>
    </row>
    <row r="25" spans="1:3" ht="15.75" x14ac:dyDescent="0.25">
      <c r="A25" s="29" t="s">
        <v>71</v>
      </c>
      <c r="B25" s="52"/>
      <c r="C25" s="56"/>
    </row>
    <row r="26" spans="1:3" ht="30" x14ac:dyDescent="0.25">
      <c r="A26" s="29" t="s">
        <v>72</v>
      </c>
      <c r="B26" s="52"/>
      <c r="C26" s="56"/>
    </row>
    <row r="27" spans="1:3" ht="15.75" x14ac:dyDescent="0.25">
      <c r="A27" s="29" t="s">
        <v>73</v>
      </c>
      <c r="B27" s="52"/>
      <c r="C27" s="56"/>
    </row>
    <row r="28" spans="1:3" ht="30" x14ac:dyDescent="0.25">
      <c r="A28" s="29" t="s">
        <v>74</v>
      </c>
      <c r="B28" s="52"/>
      <c r="C28" s="56"/>
    </row>
    <row r="29" spans="1:3" ht="15.75" x14ac:dyDescent="0.25">
      <c r="A29" s="29" t="s">
        <v>75</v>
      </c>
      <c r="B29" s="53"/>
      <c r="C29" s="57"/>
    </row>
    <row r="30" spans="1:3" ht="30" x14ac:dyDescent="0.25">
      <c r="A30" s="29" t="s">
        <v>76</v>
      </c>
      <c r="B30" s="53"/>
      <c r="C30" s="57"/>
    </row>
    <row r="31" spans="1:3" ht="30" x14ac:dyDescent="0.25">
      <c r="A31" s="29" t="s">
        <v>77</v>
      </c>
      <c r="B31" s="53"/>
      <c r="C31" s="57"/>
    </row>
    <row r="32" spans="1:3" ht="15.75" x14ac:dyDescent="0.25">
      <c r="A32" s="29" t="s">
        <v>78</v>
      </c>
      <c r="B32" s="53"/>
      <c r="C32" s="57"/>
    </row>
    <row r="33" spans="1:3" ht="15.75" x14ac:dyDescent="0.25">
      <c r="A33" s="29" t="s">
        <v>100</v>
      </c>
      <c r="B33" s="53"/>
      <c r="C33" s="57"/>
    </row>
    <row r="34" spans="1:3" ht="15.75" x14ac:dyDescent="0.25">
      <c r="A34" s="29" t="s">
        <v>101</v>
      </c>
      <c r="B34" s="53"/>
      <c r="C34" s="57"/>
    </row>
    <row r="35" spans="1:3" ht="15.75" x14ac:dyDescent="0.25">
      <c r="A35" s="29" t="s">
        <v>102</v>
      </c>
      <c r="B35" s="53"/>
      <c r="C35" s="57"/>
    </row>
    <row r="36" spans="1:3" ht="15.75" x14ac:dyDescent="0.25">
      <c r="A36" s="29" t="s">
        <v>103</v>
      </c>
      <c r="B36" s="53"/>
      <c r="C36" s="57"/>
    </row>
    <row r="37" spans="1:3" ht="15.75" x14ac:dyDescent="0.25">
      <c r="A37" s="29" t="s">
        <v>79</v>
      </c>
      <c r="B37" s="53"/>
      <c r="C37" s="57"/>
    </row>
    <row r="38" spans="1:3" ht="30" x14ac:dyDescent="0.25">
      <c r="A38" s="29" t="s">
        <v>80</v>
      </c>
      <c r="B38" s="53"/>
      <c r="C38" s="57"/>
    </row>
    <row r="39" spans="1:3" ht="60" x14ac:dyDescent="0.25">
      <c r="A39" s="29" t="s">
        <v>81</v>
      </c>
      <c r="B39" s="53"/>
      <c r="C39" s="57"/>
    </row>
    <row r="40" spans="1:3" ht="75" x14ac:dyDescent="0.25">
      <c r="A40" s="29" t="s">
        <v>82</v>
      </c>
      <c r="B40" s="53"/>
      <c r="C40" s="57"/>
    </row>
    <row r="41" spans="1:3" ht="15.75" x14ac:dyDescent="0.25">
      <c r="A41" s="29" t="s">
        <v>104</v>
      </c>
      <c r="B41" s="53"/>
      <c r="C41" s="57"/>
    </row>
    <row r="42" spans="1:3" ht="15.75" x14ac:dyDescent="0.25">
      <c r="A42" s="60" t="s">
        <v>83</v>
      </c>
      <c r="B42" s="53"/>
      <c r="C42" s="57"/>
    </row>
    <row r="43" spans="1:3" ht="30" x14ac:dyDescent="0.25">
      <c r="A43" s="29" t="s">
        <v>84</v>
      </c>
      <c r="B43" s="53"/>
      <c r="C43" s="57"/>
    </row>
    <row r="44" spans="1:3" ht="30" x14ac:dyDescent="0.25">
      <c r="A44" s="31" t="s">
        <v>143</v>
      </c>
      <c r="B44" s="53"/>
      <c r="C44" s="57"/>
    </row>
    <row r="45" spans="1:3" ht="30" x14ac:dyDescent="0.25">
      <c r="A45" s="29" t="s">
        <v>85</v>
      </c>
      <c r="B45" s="53"/>
      <c r="C45" s="57"/>
    </row>
    <row r="46" spans="1:3" ht="30" x14ac:dyDescent="0.25">
      <c r="A46" s="29" t="s">
        <v>86</v>
      </c>
      <c r="B46" s="53"/>
      <c r="C46" s="57"/>
    </row>
    <row r="47" spans="1:3" ht="33" x14ac:dyDescent="0.25">
      <c r="A47" s="29" t="s">
        <v>87</v>
      </c>
      <c r="B47" s="53"/>
      <c r="C47" s="57"/>
    </row>
    <row r="48" spans="1:3" ht="33" x14ac:dyDescent="0.25">
      <c r="A48" s="29" t="s">
        <v>88</v>
      </c>
      <c r="B48" s="53"/>
      <c r="C48" s="57"/>
    </row>
    <row r="49" spans="1:3" ht="48" x14ac:dyDescent="0.25">
      <c r="A49" s="29" t="s">
        <v>89</v>
      </c>
      <c r="B49" s="53"/>
      <c r="C49" s="57"/>
    </row>
    <row r="50" spans="1:3" ht="30" x14ac:dyDescent="0.25">
      <c r="A50" s="29" t="s">
        <v>90</v>
      </c>
      <c r="B50" s="53"/>
      <c r="C50" s="57"/>
    </row>
    <row r="51" spans="1:3" ht="30" x14ac:dyDescent="0.25">
      <c r="A51" s="29" t="s">
        <v>91</v>
      </c>
      <c r="B51" s="53"/>
      <c r="C51" s="57"/>
    </row>
    <row r="52" spans="1:3" ht="30" x14ac:dyDescent="0.25">
      <c r="A52" s="29" t="s">
        <v>92</v>
      </c>
      <c r="B52" s="53"/>
      <c r="C52" s="57"/>
    </row>
    <row r="53" spans="1:3" ht="45" x14ac:dyDescent="0.25">
      <c r="A53" s="29" t="s">
        <v>93</v>
      </c>
      <c r="B53" s="53"/>
      <c r="C53" s="57"/>
    </row>
    <row r="54" spans="1:3" ht="60" x14ac:dyDescent="0.25">
      <c r="A54" s="29" t="s">
        <v>94</v>
      </c>
      <c r="B54" s="53"/>
      <c r="C54" s="57"/>
    </row>
    <row r="55" spans="1:3" ht="15.75" x14ac:dyDescent="0.25">
      <c r="A55" s="29" t="s">
        <v>95</v>
      </c>
      <c r="B55" s="53"/>
      <c r="C55" s="57"/>
    </row>
    <row r="56" spans="1:3" ht="75" x14ac:dyDescent="0.25">
      <c r="A56" s="29" t="s">
        <v>96</v>
      </c>
      <c r="B56" s="53"/>
      <c r="C56" s="57"/>
    </row>
    <row r="57" spans="1:3" ht="30" x14ac:dyDescent="0.25">
      <c r="A57" s="29" t="s">
        <v>97</v>
      </c>
      <c r="B57" s="53"/>
      <c r="C57" s="57"/>
    </row>
    <row r="58" spans="1:3" ht="45" x14ac:dyDescent="0.25">
      <c r="A58" s="29" t="s">
        <v>98</v>
      </c>
      <c r="B58" s="53"/>
      <c r="C58" s="57"/>
    </row>
    <row r="59" spans="1:3" ht="15.75" x14ac:dyDescent="0.25">
      <c r="A59" s="60" t="s">
        <v>99</v>
      </c>
      <c r="B59" s="53"/>
      <c r="C59" s="57"/>
    </row>
    <row r="60" spans="1:3" ht="30" x14ac:dyDescent="0.25">
      <c r="A60" s="29" t="s">
        <v>105</v>
      </c>
      <c r="B60" s="53"/>
      <c r="C60" s="57"/>
    </row>
    <row r="61" spans="1:3" ht="30" x14ac:dyDescent="0.25">
      <c r="A61" s="29" t="s">
        <v>106</v>
      </c>
      <c r="B61" s="53"/>
      <c r="C61" s="57"/>
    </row>
    <row r="62" spans="1:3" ht="15.75" x14ac:dyDescent="0.25">
      <c r="A62" s="29" t="s">
        <v>107</v>
      </c>
      <c r="B62" s="53"/>
      <c r="C62" s="57"/>
    </row>
    <row r="63" spans="1:3" ht="30" x14ac:dyDescent="0.25">
      <c r="A63" s="29" t="s">
        <v>108</v>
      </c>
      <c r="B63" s="53"/>
      <c r="C63" s="57"/>
    </row>
    <row r="64" spans="1:3" ht="30" x14ac:dyDescent="0.25">
      <c r="A64" s="29" t="s">
        <v>109</v>
      </c>
      <c r="B64" s="53"/>
      <c r="C64" s="57"/>
    </row>
    <row r="65" spans="1:3" ht="75" x14ac:dyDescent="0.25">
      <c r="A65" s="29" t="s">
        <v>111</v>
      </c>
      <c r="B65" s="53"/>
      <c r="C65" s="57"/>
    </row>
    <row r="66" spans="1:3" ht="60" x14ac:dyDescent="0.25">
      <c r="A66" s="29" t="s">
        <v>112</v>
      </c>
      <c r="B66" s="53"/>
      <c r="C66" s="57"/>
    </row>
    <row r="67" spans="1:3" ht="15.75" x14ac:dyDescent="0.25">
      <c r="A67" s="60" t="s">
        <v>113</v>
      </c>
      <c r="B67" s="53"/>
      <c r="C67" s="57"/>
    </row>
    <row r="68" spans="1:3" ht="30" x14ac:dyDescent="0.25">
      <c r="A68" s="29" t="s">
        <v>114</v>
      </c>
      <c r="B68" s="53"/>
      <c r="C68" s="57"/>
    </row>
    <row r="69" spans="1:3" ht="30" x14ac:dyDescent="0.25">
      <c r="A69" s="29" t="s">
        <v>115</v>
      </c>
      <c r="B69" s="53"/>
      <c r="C69" s="57"/>
    </row>
    <row r="70" spans="1:3" ht="15.75" x14ac:dyDescent="0.25">
      <c r="A70" s="29" t="s">
        <v>116</v>
      </c>
      <c r="B70" s="53"/>
      <c r="C70" s="57"/>
    </row>
    <row r="71" spans="1:3" ht="30" x14ac:dyDescent="0.25">
      <c r="A71" s="29" t="s">
        <v>117</v>
      </c>
      <c r="B71" s="53"/>
      <c r="C71" s="57"/>
    </row>
    <row r="72" spans="1:3" ht="15.75" x14ac:dyDescent="0.25">
      <c r="A72" s="60" t="s">
        <v>118</v>
      </c>
      <c r="B72" s="53"/>
      <c r="C72" s="57"/>
    </row>
    <row r="73" spans="1:3" ht="15.75" x14ac:dyDescent="0.25">
      <c r="A73" s="29" t="s">
        <v>119</v>
      </c>
      <c r="B73" s="53"/>
      <c r="C73" s="57"/>
    </row>
    <row r="74" spans="1:3" ht="15.75" x14ac:dyDescent="0.25">
      <c r="A74" s="29" t="s">
        <v>120</v>
      </c>
      <c r="B74" s="53"/>
      <c r="C74" s="57"/>
    </row>
    <row r="75" spans="1:3" ht="15.75" x14ac:dyDescent="0.25">
      <c r="A75" s="29" t="s">
        <v>121</v>
      </c>
      <c r="B75" s="53"/>
      <c r="C75" s="57"/>
    </row>
    <row r="76" spans="1:3" ht="15.75" x14ac:dyDescent="0.25">
      <c r="A76" s="29" t="s">
        <v>122</v>
      </c>
      <c r="B76" s="53"/>
      <c r="C76" s="57"/>
    </row>
    <row r="77" spans="1:3" ht="15.75" x14ac:dyDescent="0.25">
      <c r="A77" s="29" t="s">
        <v>123</v>
      </c>
      <c r="B77" s="53"/>
      <c r="C77" s="57"/>
    </row>
    <row r="78" spans="1:3" ht="15.75" x14ac:dyDescent="0.25">
      <c r="A78" s="29" t="s">
        <v>124</v>
      </c>
      <c r="B78" s="53"/>
      <c r="C78" s="57"/>
    </row>
    <row r="79" spans="1:3" ht="15.75" x14ac:dyDescent="0.25">
      <c r="A79" s="60" t="s">
        <v>125</v>
      </c>
      <c r="B79" s="53"/>
      <c r="C79" s="57"/>
    </row>
    <row r="80" spans="1:3" ht="30" x14ac:dyDescent="0.25">
      <c r="A80" s="29" t="s">
        <v>126</v>
      </c>
      <c r="B80" s="53"/>
      <c r="C80" s="57"/>
    </row>
    <row r="81" spans="1:3" ht="15.75" x14ac:dyDescent="0.25">
      <c r="A81" s="29" t="s">
        <v>127</v>
      </c>
      <c r="B81" s="53"/>
      <c r="C81" s="57"/>
    </row>
    <row r="82" spans="1:3" ht="15.75" x14ac:dyDescent="0.25">
      <c r="A82" s="29" t="s">
        <v>128</v>
      </c>
      <c r="B82" s="53"/>
      <c r="C82" s="57"/>
    </row>
    <row r="83" spans="1:3" ht="15.75" x14ac:dyDescent="0.25">
      <c r="A83" s="29" t="s">
        <v>129</v>
      </c>
      <c r="B83" s="53"/>
      <c r="C83" s="57"/>
    </row>
    <row r="84" spans="1:3" ht="15.75" x14ac:dyDescent="0.25">
      <c r="A84" s="29" t="s">
        <v>130</v>
      </c>
      <c r="B84" s="53"/>
      <c r="C84" s="57"/>
    </row>
    <row r="85" spans="1:3" ht="15.75" x14ac:dyDescent="0.25">
      <c r="A85" s="36" t="s">
        <v>134</v>
      </c>
      <c r="B85" s="45"/>
      <c r="C85" s="20"/>
    </row>
    <row r="86" spans="1:3" ht="45" x14ac:dyDescent="0.25">
      <c r="A86" s="29" t="s">
        <v>131</v>
      </c>
      <c r="B86" s="46"/>
      <c r="C86" s="38"/>
    </row>
    <row r="87" spans="1:3" ht="15.75" x14ac:dyDescent="0.25">
      <c r="A87" s="31" t="s">
        <v>132</v>
      </c>
      <c r="B87" s="61"/>
      <c r="C87" s="62"/>
    </row>
    <row r="88" spans="1:3" ht="30" x14ac:dyDescent="0.25">
      <c r="A88" s="29" t="s">
        <v>133</v>
      </c>
      <c r="B88" s="61"/>
      <c r="C88" s="62"/>
    </row>
    <row r="89" spans="1:3" ht="15.75" x14ac:dyDescent="0.25">
      <c r="A89" s="29" t="s">
        <v>135</v>
      </c>
      <c r="B89" s="61"/>
      <c r="C89" s="62"/>
    </row>
    <row r="90" spans="1:3" ht="30" x14ac:dyDescent="0.25">
      <c r="A90" s="29" t="s">
        <v>136</v>
      </c>
      <c r="B90" s="44"/>
      <c r="C90" s="27"/>
    </row>
    <row r="91" spans="1:3" ht="15.75" x14ac:dyDescent="0.25">
      <c r="A91" s="19" t="s">
        <v>42</v>
      </c>
      <c r="B91" s="45"/>
      <c r="C91" s="20"/>
    </row>
    <row r="92" spans="1:3" ht="60" x14ac:dyDescent="0.25">
      <c r="A92" s="31" t="s">
        <v>137</v>
      </c>
      <c r="B92" s="44"/>
      <c r="C92" s="27"/>
    </row>
    <row r="93" spans="1:3" ht="45" x14ac:dyDescent="0.25">
      <c r="A93" s="29" t="s">
        <v>138</v>
      </c>
      <c r="B93" s="44"/>
      <c r="C93" s="27"/>
    </row>
    <row r="94" spans="1:3" ht="30" x14ac:dyDescent="0.25">
      <c r="A94" s="30" t="s">
        <v>43</v>
      </c>
      <c r="B94" s="44"/>
      <c r="C94" s="27"/>
    </row>
    <row r="95" spans="1:3" ht="15.75" x14ac:dyDescent="0.25">
      <c r="A95" s="19" t="s">
        <v>44</v>
      </c>
      <c r="B95" s="45"/>
      <c r="C95" s="20"/>
    </row>
    <row r="96" spans="1:3" ht="30" x14ac:dyDescent="0.25">
      <c r="A96" s="30" t="s">
        <v>55</v>
      </c>
      <c r="B96" s="44"/>
      <c r="C96" s="27"/>
    </row>
    <row r="97" spans="1:3" ht="16.5" thickBot="1" x14ac:dyDescent="0.3">
      <c r="A97" s="30" t="s">
        <v>45</v>
      </c>
      <c r="B97" s="44"/>
      <c r="C97" s="27"/>
    </row>
    <row r="98" spans="1:3" ht="15.75" x14ac:dyDescent="0.25">
      <c r="A98" s="32" t="s">
        <v>49</v>
      </c>
      <c r="B98" s="35"/>
      <c r="C98" s="22"/>
    </row>
    <row r="99" spans="1:3" ht="16.5" thickBot="1" x14ac:dyDescent="0.3">
      <c r="A99" s="33" t="s">
        <v>50</v>
      </c>
      <c r="B99" s="54"/>
      <c r="C99" s="23"/>
    </row>
    <row r="100" spans="1:3" ht="63" x14ac:dyDescent="0.25">
      <c r="A100" s="34" t="s">
        <v>56</v>
      </c>
      <c r="B100" s="55"/>
      <c r="C100" s="59"/>
    </row>
    <row r="101" spans="1:3" ht="63.75" thickBot="1" x14ac:dyDescent="0.3">
      <c r="A101" s="33" t="s">
        <v>57</v>
      </c>
      <c r="B101" s="54"/>
      <c r="C101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zoomScale="80" zoomScaleNormal="80" workbookViewId="0">
      <selection activeCell="A14" sqref="A14:J14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75" t="s">
        <v>33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34.5" thickBot="1" x14ac:dyDescent="0.3">
      <c r="A2" s="93" t="s">
        <v>12</v>
      </c>
      <c r="B2" s="94"/>
      <c r="C2" s="94"/>
      <c r="D2" s="94"/>
      <c r="E2" s="94"/>
      <c r="F2" s="94"/>
      <c r="G2" s="94"/>
      <c r="H2" s="94"/>
      <c r="I2" s="94"/>
      <c r="J2" s="95"/>
    </row>
    <row r="3" spans="1:10" ht="27" customHeight="1" thickBot="1" x14ac:dyDescent="0.3">
      <c r="A3" s="17" t="s">
        <v>39</v>
      </c>
      <c r="B3" s="73"/>
      <c r="C3" s="74"/>
      <c r="D3" s="74"/>
      <c r="E3" s="74"/>
      <c r="F3" s="74"/>
      <c r="G3" s="74"/>
      <c r="H3" s="74"/>
      <c r="I3" s="74"/>
      <c r="J3" s="74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96"/>
      <c r="B5" s="97"/>
      <c r="C5" s="97"/>
      <c r="D5" s="97"/>
      <c r="E5" s="97"/>
      <c r="F5" s="97"/>
      <c r="G5" s="97"/>
      <c r="H5" s="97"/>
      <c r="I5" s="97"/>
      <c r="J5" s="98"/>
    </row>
    <row r="6" spans="1:10" x14ac:dyDescent="0.25">
      <c r="A6" s="111" t="s">
        <v>13</v>
      </c>
      <c r="B6" s="112"/>
      <c r="C6" s="112"/>
      <c r="D6" s="4" t="s">
        <v>1</v>
      </c>
      <c r="E6" s="2"/>
      <c r="F6" s="2"/>
      <c r="G6" s="113" t="s">
        <v>2</v>
      </c>
      <c r="H6" s="112"/>
      <c r="I6" s="112"/>
      <c r="J6" s="9"/>
    </row>
    <row r="7" spans="1:10" ht="15.75" thickBot="1" x14ac:dyDescent="0.3">
      <c r="A7" s="114"/>
      <c r="B7" s="115"/>
      <c r="C7" s="115"/>
      <c r="D7" s="116"/>
      <c r="E7" s="117"/>
      <c r="F7" s="117"/>
      <c r="G7" s="123"/>
      <c r="H7" s="124"/>
      <c r="I7" s="124"/>
      <c r="J7" s="125"/>
    </row>
    <row r="8" spans="1:10" ht="21.75" customHeight="1" thickTop="1" thickBot="1" x14ac:dyDescent="0.3">
      <c r="A8" s="118" t="s">
        <v>19</v>
      </c>
      <c r="B8" s="119"/>
      <c r="C8" s="119"/>
      <c r="D8" s="119"/>
      <c r="E8" s="119"/>
      <c r="F8" s="119"/>
      <c r="G8" s="119"/>
      <c r="H8" s="119"/>
      <c r="I8" s="119"/>
      <c r="J8" s="120"/>
    </row>
    <row r="9" spans="1:10" ht="15.75" thickBot="1" x14ac:dyDescent="0.3">
      <c r="A9" s="108"/>
      <c r="B9" s="109"/>
      <c r="C9" s="109"/>
      <c r="D9" s="110"/>
      <c r="E9" s="91" t="s">
        <v>3</v>
      </c>
      <c r="F9" s="91"/>
      <c r="G9" s="91" t="s">
        <v>4</v>
      </c>
      <c r="H9" s="91"/>
      <c r="I9" s="91" t="s">
        <v>5</v>
      </c>
      <c r="J9" s="92"/>
    </row>
    <row r="10" spans="1:10" s="5" customFormat="1" ht="15.75" thickBot="1" x14ac:dyDescent="0.3">
      <c r="A10" s="121" t="s">
        <v>16</v>
      </c>
      <c r="B10" s="122"/>
      <c r="C10" s="122"/>
      <c r="D10" s="14" t="s">
        <v>37</v>
      </c>
      <c r="E10" s="73"/>
      <c r="F10" s="80"/>
      <c r="G10" s="73"/>
      <c r="H10" s="80"/>
      <c r="I10" s="86"/>
      <c r="J10" s="87"/>
    </row>
    <row r="11" spans="1:10" s="5" customFormat="1" ht="15.75" thickBot="1" x14ac:dyDescent="0.3">
      <c r="A11" s="15" t="s">
        <v>18</v>
      </c>
      <c r="B11" s="16"/>
      <c r="C11" s="16"/>
      <c r="D11" s="13"/>
      <c r="E11" s="73"/>
      <c r="F11" s="80"/>
      <c r="G11" s="73"/>
      <c r="H11" s="80"/>
      <c r="I11" s="86"/>
      <c r="J11" s="87"/>
    </row>
    <row r="12" spans="1:10" ht="15.75" thickBot="1" x14ac:dyDescent="0.3">
      <c r="A12" s="81" t="s">
        <v>17</v>
      </c>
      <c r="B12" s="82"/>
      <c r="C12" s="82"/>
      <c r="D12" s="82"/>
      <c r="E12" s="82"/>
      <c r="F12" s="82"/>
      <c r="G12" s="82"/>
      <c r="H12" s="82"/>
      <c r="I12" s="12"/>
      <c r="J12" s="6" t="s">
        <v>6</v>
      </c>
    </row>
    <row r="13" spans="1:10" ht="5.25" customHeight="1" thickBot="1" x14ac:dyDescent="0.3">
      <c r="A13" s="83"/>
      <c r="B13" s="84"/>
      <c r="C13" s="84"/>
      <c r="D13" s="84"/>
      <c r="E13" s="84"/>
      <c r="F13" s="84"/>
      <c r="G13" s="84"/>
      <c r="H13" s="84"/>
      <c r="I13" s="84"/>
      <c r="J13" s="85"/>
    </row>
    <row r="14" spans="1:10" ht="18" customHeight="1" thickBot="1" x14ac:dyDescent="0.3">
      <c r="A14" s="88" t="s">
        <v>38</v>
      </c>
      <c r="B14" s="89"/>
      <c r="C14" s="89"/>
      <c r="D14" s="89"/>
      <c r="E14" s="89"/>
      <c r="F14" s="89"/>
      <c r="G14" s="89"/>
      <c r="H14" s="89"/>
      <c r="I14" s="89"/>
      <c r="J14" s="90"/>
    </row>
    <row r="15" spans="1:10" ht="15.75" thickBot="1" x14ac:dyDescent="0.3">
      <c r="A15" s="76"/>
      <c r="B15" s="77"/>
      <c r="C15" s="77"/>
      <c r="D15" s="77"/>
      <c r="E15" s="91" t="s">
        <v>3</v>
      </c>
      <c r="F15" s="91"/>
      <c r="G15" s="91" t="s">
        <v>4</v>
      </c>
      <c r="H15" s="91"/>
      <c r="I15" s="91" t="s">
        <v>5</v>
      </c>
      <c r="J15" s="92"/>
    </row>
    <row r="16" spans="1:10" ht="32.25" customHeight="1" thickBot="1" x14ac:dyDescent="0.3">
      <c r="A16" s="78" t="s">
        <v>14</v>
      </c>
      <c r="B16" s="79"/>
      <c r="C16" s="79"/>
      <c r="D16" s="79"/>
      <c r="E16" s="99"/>
      <c r="F16" s="99"/>
      <c r="G16" s="99"/>
      <c r="H16" s="99"/>
      <c r="I16" s="100"/>
      <c r="J16" s="101"/>
    </row>
    <row r="17" spans="1:10" ht="15.75" thickBot="1" x14ac:dyDescent="0.3">
      <c r="A17" s="81" t="s">
        <v>20</v>
      </c>
      <c r="B17" s="82"/>
      <c r="C17" s="82"/>
      <c r="D17" s="82"/>
      <c r="E17" s="82"/>
      <c r="F17" s="82"/>
      <c r="G17" s="82"/>
      <c r="H17" s="82"/>
      <c r="I17" s="12"/>
      <c r="J17" s="6" t="s">
        <v>7</v>
      </c>
    </row>
    <row r="18" spans="1:10" ht="32.25" customHeight="1" thickBot="1" x14ac:dyDescent="0.3">
      <c r="A18" s="104" t="s">
        <v>15</v>
      </c>
      <c r="B18" s="105"/>
      <c r="C18" s="105"/>
      <c r="D18" s="105"/>
      <c r="E18" s="106">
        <f>E16*(8-I12)*I17</f>
        <v>0</v>
      </c>
      <c r="F18" s="106"/>
      <c r="G18" s="106">
        <f>G16*(8-I12)*I17</f>
        <v>0</v>
      </c>
      <c r="H18" s="106"/>
      <c r="I18" s="106">
        <f>I16*(8-I12)*I17</f>
        <v>0</v>
      </c>
      <c r="J18" s="107"/>
    </row>
    <row r="19" spans="1:10" ht="3.75" customHeight="1" thickBot="1" x14ac:dyDescent="0.3">
      <c r="A19" s="83"/>
      <c r="B19" s="84"/>
      <c r="C19" s="84"/>
      <c r="D19" s="84"/>
      <c r="E19" s="84"/>
      <c r="F19" s="84"/>
      <c r="G19" s="84"/>
      <c r="H19" s="84"/>
      <c r="I19" s="84"/>
      <c r="J19" s="85"/>
    </row>
    <row r="20" spans="1:10" ht="47.25" customHeight="1" thickBot="1" x14ac:dyDescent="0.3">
      <c r="A20" s="102" t="s">
        <v>21</v>
      </c>
      <c r="B20" s="103"/>
      <c r="C20" s="103"/>
      <c r="D20" s="103"/>
      <c r="E20" s="99"/>
      <c r="F20" s="99"/>
      <c r="G20" s="99"/>
      <c r="H20" s="99"/>
      <c r="I20" s="100"/>
      <c r="J20" s="101"/>
    </row>
    <row r="21" spans="1:10" ht="15.75" thickBot="1" x14ac:dyDescent="0.3">
      <c r="A21" s="81" t="s">
        <v>25</v>
      </c>
      <c r="B21" s="82"/>
      <c r="C21" s="82"/>
      <c r="D21" s="82"/>
      <c r="E21" s="82"/>
      <c r="F21" s="82"/>
      <c r="G21" s="82"/>
      <c r="H21" s="82"/>
      <c r="I21" s="12"/>
      <c r="J21" s="6" t="s">
        <v>7</v>
      </c>
    </row>
    <row r="22" spans="1:10" ht="33.75" customHeight="1" thickBot="1" x14ac:dyDescent="0.3">
      <c r="A22" s="132" t="s">
        <v>22</v>
      </c>
      <c r="B22" s="133"/>
      <c r="C22" s="133"/>
      <c r="D22" s="133"/>
      <c r="E22" s="106">
        <f>E20*(8-I12)*I21</f>
        <v>0</v>
      </c>
      <c r="F22" s="106"/>
      <c r="G22" s="106">
        <f>G20*(8-I12)*I21</f>
        <v>0</v>
      </c>
      <c r="H22" s="106"/>
      <c r="I22" s="106">
        <f>I20*(8-I12)*I21</f>
        <v>0</v>
      </c>
      <c r="J22" s="107"/>
    </row>
    <row r="23" spans="1:10" ht="5.25" customHeight="1" thickBot="1" x14ac:dyDescent="0.3">
      <c r="A23" s="83"/>
      <c r="B23" s="84"/>
      <c r="C23" s="84"/>
      <c r="D23" s="84"/>
      <c r="E23" s="84"/>
      <c r="F23" s="84"/>
      <c r="G23" s="84"/>
      <c r="H23" s="84"/>
      <c r="I23" s="84"/>
      <c r="J23" s="85"/>
    </row>
    <row r="24" spans="1:10" ht="54" customHeight="1" thickBot="1" x14ac:dyDescent="0.3">
      <c r="A24" s="102" t="s">
        <v>23</v>
      </c>
      <c r="B24" s="103"/>
      <c r="C24" s="103"/>
      <c r="D24" s="103"/>
      <c r="E24" s="99"/>
      <c r="F24" s="99"/>
      <c r="G24" s="99"/>
      <c r="H24" s="99"/>
      <c r="I24" s="100"/>
      <c r="J24" s="101"/>
    </row>
    <row r="25" spans="1:10" ht="15.75" thickBot="1" x14ac:dyDescent="0.3">
      <c r="A25" s="78" t="s">
        <v>24</v>
      </c>
      <c r="B25" s="135"/>
      <c r="C25" s="135"/>
      <c r="D25" s="135"/>
      <c r="E25" s="135"/>
      <c r="F25" s="135"/>
      <c r="G25" s="135"/>
      <c r="H25" s="135"/>
      <c r="I25" s="12"/>
      <c r="J25" s="6" t="s">
        <v>7</v>
      </c>
    </row>
    <row r="26" spans="1:10" ht="36" customHeight="1" thickBot="1" x14ac:dyDescent="0.3">
      <c r="A26" s="136" t="s">
        <v>26</v>
      </c>
      <c r="B26" s="137"/>
      <c r="C26" s="137"/>
      <c r="D26" s="137"/>
      <c r="E26" s="106">
        <f>E24*(8-I12)*I25</f>
        <v>0</v>
      </c>
      <c r="F26" s="106"/>
      <c r="G26" s="106">
        <f>G24*(8-I12)*I25</f>
        <v>0</v>
      </c>
      <c r="H26" s="106"/>
      <c r="I26" s="106">
        <f>I24*(8-I12)*I25</f>
        <v>0</v>
      </c>
      <c r="J26" s="107"/>
    </row>
    <row r="27" spans="1:10" ht="4.5" customHeight="1" thickBot="1" x14ac:dyDescent="0.3">
      <c r="A27" s="127"/>
      <c r="B27" s="128"/>
      <c r="C27" s="128"/>
      <c r="D27" s="128"/>
      <c r="E27" s="128"/>
      <c r="F27" s="128"/>
      <c r="G27" s="128"/>
      <c r="H27" s="128"/>
      <c r="I27" s="128"/>
      <c r="J27" s="129"/>
    </row>
    <row r="28" spans="1:10" ht="30" customHeight="1" thickBot="1" x14ac:dyDescent="0.3">
      <c r="A28" s="150" t="s">
        <v>27</v>
      </c>
      <c r="B28" s="151"/>
      <c r="C28" s="151"/>
      <c r="D28" s="151"/>
      <c r="E28" s="106">
        <f>D11*(E18+E22+E26)</f>
        <v>0</v>
      </c>
      <c r="F28" s="106"/>
      <c r="G28" s="106">
        <f>D11*(G18+G22+G26)</f>
        <v>0</v>
      </c>
      <c r="H28" s="106"/>
      <c r="I28" s="106">
        <f>D11*(I18+I22+I26)</f>
        <v>0</v>
      </c>
      <c r="J28" s="107"/>
    </row>
    <row r="29" spans="1:10" ht="29.25" customHeight="1" thickBot="1" x14ac:dyDescent="0.3">
      <c r="A29" s="88" t="s">
        <v>53</v>
      </c>
      <c r="B29" s="89"/>
      <c r="C29" s="89"/>
      <c r="D29" s="89"/>
      <c r="E29" s="89"/>
      <c r="F29" s="89"/>
      <c r="G29" s="89"/>
      <c r="H29" s="89"/>
      <c r="I29" s="89"/>
      <c r="J29" s="90"/>
    </row>
    <row r="30" spans="1:10" ht="29.25" customHeight="1" thickBot="1" x14ac:dyDescent="0.3">
      <c r="A30" s="78" t="s">
        <v>29</v>
      </c>
      <c r="B30" s="79"/>
      <c r="C30" s="79"/>
      <c r="D30" s="79"/>
      <c r="E30" s="99"/>
      <c r="F30" s="99"/>
      <c r="G30" s="99"/>
      <c r="H30" s="99"/>
      <c r="I30" s="99"/>
      <c r="J30" s="130"/>
    </row>
    <row r="31" spans="1:10" ht="48" customHeight="1" thickBot="1" x14ac:dyDescent="0.3">
      <c r="A31" s="78" t="s">
        <v>30</v>
      </c>
      <c r="B31" s="79"/>
      <c r="C31" s="79"/>
      <c r="D31" s="79"/>
      <c r="E31" s="99"/>
      <c r="F31" s="99"/>
      <c r="G31" s="99"/>
      <c r="H31" s="99"/>
      <c r="I31" s="99"/>
      <c r="J31" s="130"/>
    </row>
    <row r="32" spans="1:10" ht="39" customHeight="1" thickBot="1" x14ac:dyDescent="0.3">
      <c r="A32" s="147" t="s">
        <v>31</v>
      </c>
      <c r="B32" s="148"/>
      <c r="C32" s="148"/>
      <c r="D32" s="148"/>
      <c r="E32" s="106">
        <f>(E30+E31)*1*(8-I12)</f>
        <v>0</v>
      </c>
      <c r="F32" s="106"/>
      <c r="G32" s="106">
        <f>(G30+G31)*1*(8-I12)</f>
        <v>0</v>
      </c>
      <c r="H32" s="106"/>
      <c r="I32" s="106">
        <f>(I30+I31)*1*(8-I12)</f>
        <v>0</v>
      </c>
      <c r="J32" s="107"/>
    </row>
    <row r="33" spans="1:10" ht="30" customHeight="1" thickBot="1" x14ac:dyDescent="0.3">
      <c r="A33" s="88" t="s">
        <v>54</v>
      </c>
      <c r="B33" s="89"/>
      <c r="C33" s="89"/>
      <c r="D33" s="89"/>
      <c r="E33" s="89"/>
      <c r="F33" s="89"/>
      <c r="G33" s="89"/>
      <c r="H33" s="89"/>
      <c r="I33" s="89"/>
      <c r="J33" s="90"/>
    </row>
    <row r="34" spans="1:10" ht="51" customHeight="1" thickBot="1" x14ac:dyDescent="0.3">
      <c r="A34" s="78" t="s">
        <v>28</v>
      </c>
      <c r="B34" s="79"/>
      <c r="C34" s="79"/>
      <c r="D34" s="79"/>
      <c r="E34" s="99"/>
      <c r="F34" s="99"/>
      <c r="G34" s="99"/>
      <c r="H34" s="99"/>
      <c r="I34" s="99"/>
      <c r="J34" s="130"/>
    </row>
    <row r="35" spans="1:10" ht="3.75" customHeight="1" thickBot="1" x14ac:dyDescent="0.3">
      <c r="A35" s="140"/>
      <c r="B35" s="141"/>
      <c r="C35" s="141"/>
      <c r="D35" s="141"/>
      <c r="E35" s="141"/>
      <c r="F35" s="141"/>
      <c r="G35" s="141"/>
      <c r="H35" s="141"/>
      <c r="I35" s="141"/>
      <c r="J35" s="142"/>
    </row>
    <row r="36" spans="1:10" s="7" customFormat="1" ht="39.75" customHeight="1" thickBot="1" x14ac:dyDescent="0.3">
      <c r="A36" s="143" t="s">
        <v>32</v>
      </c>
      <c r="B36" s="144"/>
      <c r="C36" s="144"/>
      <c r="D36" s="144"/>
      <c r="E36" s="134">
        <f>E11+E28+E34+E32</f>
        <v>0</v>
      </c>
      <c r="F36" s="134"/>
      <c r="G36" s="134">
        <f>G11+G28+G34+G32</f>
        <v>0</v>
      </c>
      <c r="H36" s="134"/>
      <c r="I36" s="134">
        <f>I11+I28+I34+I32</f>
        <v>0</v>
      </c>
      <c r="J36" s="149"/>
    </row>
    <row r="37" spans="1:10" ht="9.75" customHeight="1" x14ac:dyDescent="0.25"/>
    <row r="38" spans="1:10" ht="30" customHeight="1" x14ac:dyDescent="0.25">
      <c r="A38" s="139" t="s">
        <v>10</v>
      </c>
      <c r="B38" s="139"/>
      <c r="C38" s="139"/>
      <c r="D38" s="139"/>
      <c r="E38" s="139"/>
      <c r="F38" s="139"/>
      <c r="G38" s="139"/>
      <c r="H38" s="139"/>
      <c r="I38" s="139"/>
      <c r="J38" s="139"/>
    </row>
    <row r="39" spans="1:10" ht="32.25" customHeight="1" x14ac:dyDescent="0.25">
      <c r="A39" s="146" t="s">
        <v>8</v>
      </c>
      <c r="B39" s="146"/>
      <c r="C39" s="146"/>
      <c r="D39" s="146"/>
      <c r="E39" s="146"/>
      <c r="F39" s="146"/>
      <c r="G39" s="146"/>
      <c r="H39" s="146"/>
      <c r="I39" s="146"/>
      <c r="J39" s="146"/>
    </row>
    <row r="40" spans="1:10" ht="46.5" customHeight="1" x14ac:dyDescent="0.25">
      <c r="A40" s="145" t="s">
        <v>9</v>
      </c>
      <c r="B40" s="145"/>
      <c r="C40" s="145"/>
      <c r="D40" s="145"/>
      <c r="E40" s="145"/>
      <c r="F40" s="145"/>
      <c r="G40" s="145"/>
      <c r="H40" s="145"/>
      <c r="I40" s="145"/>
      <c r="J40" s="145"/>
    </row>
    <row r="41" spans="1:10" ht="44.25" customHeight="1" x14ac:dyDescent="0.25">
      <c r="A41" s="131" t="s">
        <v>11</v>
      </c>
      <c r="B41" s="131"/>
      <c r="C41" s="131"/>
      <c r="D41" s="131"/>
      <c r="E41" s="131"/>
      <c r="F41" s="131"/>
      <c r="G41" s="131"/>
      <c r="H41" s="131"/>
      <c r="I41" s="131"/>
      <c r="J41" s="131"/>
    </row>
    <row r="42" spans="1:10" ht="9" customHeight="1" x14ac:dyDescent="0.25">
      <c r="A42" s="138"/>
      <c r="B42" s="138"/>
      <c r="C42" s="138"/>
      <c r="D42" s="138"/>
      <c r="E42" s="138"/>
      <c r="F42" s="138"/>
      <c r="G42" s="138"/>
      <c r="H42" s="138"/>
      <c r="I42" s="138"/>
      <c r="J42" s="138"/>
    </row>
    <row r="43" spans="1:10" ht="31.5" customHeight="1" x14ac:dyDescent="0.25">
      <c r="A43" s="126" t="s">
        <v>36</v>
      </c>
      <c r="B43" s="126"/>
      <c r="C43" s="126"/>
      <c r="D43" s="126"/>
      <c r="E43" s="126"/>
      <c r="F43" s="126"/>
      <c r="G43" s="126"/>
      <c r="H43" s="126"/>
      <c r="I43" s="126"/>
      <c r="J43" s="126"/>
    </row>
    <row r="44" spans="1:10" ht="33" customHeight="1" x14ac:dyDescent="0.25">
      <c r="A44" s="126" t="s">
        <v>35</v>
      </c>
      <c r="B44" s="126"/>
      <c r="C44" s="126"/>
      <c r="D44" s="126"/>
      <c r="E44" s="126"/>
      <c r="F44" s="126"/>
      <c r="G44" s="126"/>
      <c r="H44" s="126"/>
      <c r="I44" s="126"/>
      <c r="J44" s="126"/>
    </row>
    <row r="45" spans="1:10" ht="39" customHeight="1" x14ac:dyDescent="0.25">
      <c r="A45" s="126" t="s">
        <v>34</v>
      </c>
      <c r="B45" s="126"/>
      <c r="C45" s="126"/>
      <c r="D45" s="126"/>
      <c r="E45" s="126"/>
      <c r="F45" s="126"/>
      <c r="G45" s="126"/>
      <c r="H45" s="126"/>
      <c r="I45" s="126"/>
      <c r="J45" s="126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2021-01-26T11:58:25Z</dcterms:modified>
</cp:coreProperties>
</file>