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9927.FNOL\Desktop\Centrifuga\"/>
    </mc:Choice>
  </mc:AlternateContent>
  <bookViews>
    <workbookView xWindow="-120" yWindow="-120" windowWidth="20730" windowHeight="11160"/>
  </bookViews>
  <sheets>
    <sheet name="průzkum trhu - specifikace" sheetId="2" r:id="rId1"/>
    <sheet name="průzkum trhu - rozpis cen" sheetId="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<sst xmlns="http://schemas.openxmlformats.org/spreadsheetml/2006/main" count="169" uniqueCount="86">
  <si>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</si>
  <si>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</si>
  <si>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</si>
  <si>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</si>
  <si>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</si>
  <si>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</si>
  <si>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</si>
  <si>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</si>
  <si>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</si>
  <si>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</si>
  <si>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</si>
  <si>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</si>
  <si>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</si>
  <si>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</si>
  <si>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</si>
  <si>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</si>
  <si>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</si>
  <si>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</si>
  <si>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</si>
  <si>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</si>
  <si>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</si>
  <si>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</si>
  <si>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</si>
  <si>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</si>
  <si>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</si>
  <si>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</si>
  <si>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</si>
  <si>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</si>
  <si>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</si>
  <si>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</si>
  <si>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</si>
  <si>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</si>
  <si>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</si>
  <si>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</si>
  <si>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</si>
  <si>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</si>
  <si>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</si>
  <si>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</si>
  <si>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</si>
  <si>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</si>
  <si>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</si>
  <si>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</si>
  <si>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</si>
  <si>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</si>
  <si>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</si>
  <si>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</si>
  <si>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</si>
  <si>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</si>
  <si>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</si>
  <si>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</si>
  <si>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</si>
  <si>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</si>
  <si>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</si>
  <si>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</si>
  <si>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</si>
  <si>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</si>
  <si>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</si>
  <si>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MARKETINGOVÝ PRŮZKUM</t>
  </si>
  <si>
    <t>Centrifuga musí mít teplotní rozsah v rozmezí minimálně od -20 do +40 C</t>
  </si>
  <si>
    <t>Součást dodávky</t>
  </si>
  <si>
    <t>Název veřejné zakázky:  Centrifuga stolní chlazená</t>
  </si>
  <si>
    <t>Universal 320R, Hettich (dod. Schoeller)</t>
  </si>
  <si>
    <t>5804R, Eppendorf (dod. Medesa)</t>
  </si>
  <si>
    <t>ANO</t>
  </si>
  <si>
    <t>NE</t>
  </si>
  <si>
    <t xml:space="preserve">MPW-352R, MPW (dod. Unimed) </t>
  </si>
  <si>
    <t>Centrifuga musí mít minimálně 16 000 otáček za minutu</t>
  </si>
  <si>
    <t>Max. RPM 24 900 g</t>
  </si>
  <si>
    <t>Centrifuga musí mít váhu maximálně  65 kg.</t>
  </si>
  <si>
    <t>Zajištění servisní podpory a náhradních dílů autorizovanou firmou po celou dobu předpokládané životnosti přístroje</t>
  </si>
  <si>
    <t>Doplňkové parametry</t>
  </si>
  <si>
    <t>Vyšší kapacita: 16x 50ml falkonky a 64x 15ml falkonky</t>
  </si>
  <si>
    <t>Možnost dokoupení cytopříslušenství</t>
  </si>
  <si>
    <t>Závěsy se single-hand clamp lock</t>
  </si>
  <si>
    <t xml:space="preserve">ANO  </t>
  </si>
  <si>
    <t>Výkyvný čtyřmístný rotor s maximálním počtem otáček 4200 za minutu, tento rotor musí být odolný vůči chemikáliím a musí být autoklávovatelný</t>
  </si>
  <si>
    <t>Centrifuga musí mít automatický zámek víka</t>
  </si>
  <si>
    <t xml:space="preserve">Centrifuga musí mít pamět minimálne pro 10 programů </t>
  </si>
  <si>
    <t>Centrifuga musí mít výměnné rotory s automatickou identifikací</t>
  </si>
  <si>
    <t xml:space="preserve">Centrifuga musí mít minimálně 9 rychlostí rozběhu a brždění </t>
  </si>
  <si>
    <t>Centrifuga musí mít bezúdržbový indukční motor</t>
  </si>
  <si>
    <t xml:space="preserve">Centrifuga musí mít automatický přepočet otáček na odstředivou sílu </t>
  </si>
  <si>
    <t>Dodávka, instalace a uvedení do provozu 1ks stolní chlazené laboratorní centrifugy včetně rotorů a adaptérů na zkumavky pro HOK</t>
  </si>
  <si>
    <t>Centrifuga musí mít rotor s min. 1418 otáčkami za minutu a s tímto rotorem kapacitu minimálně 32 falkonek s obsahem 15 ml nebo 16 falkonek s obsahem 50 ml</t>
  </si>
  <si>
    <t>Závěsy do rotoru a adaptéry na zkumavky Falkon o objemu 15ml (průměr a výška cca 17x120mm včetně víčka) a 50 ml (průměr a výška cca 29x115mm včetně víčka) – 4ks</t>
  </si>
  <si>
    <t xml:space="preserve">Typ, výrobce: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</si>
</sst>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68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4" fillId="9" borderId="33" xfId="0" applyFont="1" applyFill="1" applyBorder="1" applyAlignment="1">
      <alignment horizontal="center" vertical="center" wrapText="1"/>
    </xf>
    <xf numFmtId="0" fontId="14" fillId="9" borderId="34" xfId="0" applyFont="1" applyFill="1" applyBorder="1" applyAlignment="1">
      <alignment horizontal="center" vertical="center" wrapText="1"/>
    </xf>
    <xf numFmtId="0" fontId="14" fillId="9" borderId="32" xfId="0" applyFont="1" applyFill="1" applyBorder="1" applyAlignment="1">
      <alignment horizontal="center" vertical="center" wrapText="1"/>
    </xf>
    <xf numFmtId="0" fontId="14" fillId="9" borderId="36" xfId="0" applyFont="1" applyFill="1" applyBorder="1" applyAlignment="1">
      <alignment horizontal="center" vertical="center" wrapText="1"/>
    </xf>
    <xf numFmtId="0" fontId="14" fillId="11" borderId="30" xfId="0" applyFont="1" applyFill="1" applyBorder="1" applyAlignment="1">
      <alignment horizontal="center" vertical="center" wrapText="1"/>
    </xf>
    <xf numFmtId="0" fontId="14" fillId="11" borderId="31" xfId="0" applyFont="1" applyFill="1" applyBorder="1" applyAlignment="1">
      <alignment horizontal="center" vertical="center"/>
    </xf>
    <xf numFmtId="0" fontId="14" fillId="11" borderId="32" xfId="0" applyFont="1" applyFill="1" applyBorder="1" applyAlignment="1">
      <alignment horizontal="center" vertical="center"/>
    </xf>
    <xf numFmtId="0" fontId="15" fillId="10" borderId="33" xfId="0" applyFont="1" applyFill="1" applyBorder="1" applyAlignment="1">
      <alignment horizontal="left" vertical="center" wrapText="1"/>
    </xf>
    <xf numFmtId="0" fontId="15" fillId="10" borderId="41" xfId="0" applyFont="1" applyFill="1" applyBorder="1" applyAlignment="1">
      <alignment horizontal="left" vertical="center" wrapText="1"/>
    </xf>
    <xf numFmtId="0" fontId="15" fillId="10" borderId="33" xfId="0" applyFont="1" applyFill="1" applyBorder="1" applyAlignment="1">
      <alignment horizontal="left" vertical="top" wrapText="1"/>
    </xf>
    <xf numFmtId="0" fontId="14" fillId="9" borderId="37" xfId="0" applyFont="1" applyFill="1" applyBorder="1" applyAlignment="1">
      <alignment vertical="top" wrapText="1"/>
    </xf>
    <xf numFmtId="0" fontId="14" fillId="9" borderId="35" xfId="0" applyFont="1" applyFill="1" applyBorder="1" applyAlignment="1">
      <alignment vertical="top" wrapText="1"/>
    </xf>
    <xf numFmtId="0" fontId="14" fillId="9" borderId="38" xfId="0" applyFont="1" applyFill="1" applyBorder="1" applyAlignment="1">
      <alignment vertical="top" wrapText="1"/>
    </xf>
    <xf numFmtId="0" fontId="14" fillId="9" borderId="43" xfId="0" applyFont="1" applyFill="1" applyBorder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 wrapText="1"/>
    </xf>
    <xf numFmtId="0" fontId="15" fillId="10" borderId="38" xfId="0" applyFont="1" applyFill="1" applyBorder="1" applyAlignment="1">
      <alignment horizontal="left" vertical="center" wrapText="1"/>
    </xf>
    <xf numFmtId="0" fontId="14" fillId="9" borderId="21" xfId="0" applyFont="1" applyFill="1" applyBorder="1" applyAlignment="1">
      <alignment horizontal="center" vertical="center" wrapText="1"/>
    </xf>
    <xf numFmtId="0" fontId="14" fillId="9" borderId="22" xfId="0" applyFont="1" applyFill="1" applyBorder="1" applyAlignment="1">
      <alignment horizontal="center" vertical="center"/>
    </xf>
    <xf numFmtId="0" fontId="14" fillId="9" borderId="11" xfId="0" applyFont="1" applyFill="1" applyBorder="1" applyAlignment="1">
      <alignment horizontal="center" vertical="center"/>
    </xf>
    <xf numFmtId="0" fontId="14" fillId="9" borderId="47" xfId="0" applyFont="1" applyFill="1" applyBorder="1" applyAlignment="1">
      <alignment horizontal="center" vertical="center" wrapText="1"/>
    </xf>
    <xf numFmtId="0" fontId="14" fillId="9" borderId="49" xfId="0" applyFont="1" applyFill="1" applyBorder="1" applyAlignment="1">
      <alignment horizontal="center" vertical="center" wrapText="1"/>
    </xf>
    <xf numFmtId="0" fontId="14" fillId="9" borderId="48" xfId="0" applyFont="1" applyFill="1" applyBorder="1" applyAlignment="1">
      <alignment horizontal="center" vertical="center" wrapText="1"/>
    </xf>
    <xf numFmtId="0" fontId="14" fillId="9" borderId="5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6" fillId="6" borderId="12" xfId="0" applyFont="1" applyFill="1" applyBorder="1" applyAlignment="1">
      <alignment horizontal="left" vertical="center" wrapText="1"/>
    </xf>
    <xf numFmtId="0" fontId="16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0" fontId="15" fillId="10" borderId="39" xfId="0" applyFont="1" applyFill="1" applyBorder="1" applyAlignment="1">
      <alignment horizontal="center" vertical="center" wrapText="1"/>
    </xf>
    <xf numFmtId="0" fontId="15" fillId="10" borderId="40" xfId="0" applyFont="1" applyFill="1" applyBorder="1" applyAlignment="1">
      <alignment horizontal="center" vertical="center" wrapText="1"/>
    </xf>
    <xf numFmtId="0" fontId="15" fillId="10" borderId="29" xfId="0" applyFont="1" applyFill="1" applyBorder="1" applyAlignment="1">
      <alignment horizontal="center" vertical="center" wrapText="1"/>
    </xf>
    <xf numFmtId="0" fontId="15" fillId="10" borderId="34" xfId="0" applyFont="1" applyFill="1" applyBorder="1" applyAlignment="1">
      <alignment horizontal="left" vertical="center" wrapText="1"/>
    </xf>
    <xf numFmtId="0" fontId="15" fillId="10" borderId="42" xfId="0" applyFont="1" applyFill="1" applyBorder="1" applyAlignment="1">
      <alignment horizontal="left" vertical="center" wrapText="1"/>
    </xf>
    <xf numFmtId="0" fontId="15" fillId="10" borderId="46" xfId="0" applyFont="1" applyFill="1" applyBorder="1" applyAlignment="1">
      <alignment horizontal="center" vertical="center" wrapText="1"/>
    </xf>
    <xf numFmtId="0" fontId="15" fillId="10" borderId="34" xfId="0" applyFont="1" applyFill="1" applyBorder="1" applyAlignment="1">
      <alignment horizontal="justify" vertical="center" wrapText="1"/>
    </xf>
    <xf numFmtId="0" fontId="15" fillId="10" borderId="47" xfId="0" applyFont="1" applyFill="1" applyBorder="1" applyAlignment="1">
      <alignment horizontal="justify" vertical="center" wrapText="1"/>
    </xf>
    <xf numFmtId="0" fontId="15" fillId="10" borderId="48" xfId="0" applyFont="1" applyFill="1" applyBorder="1" applyAlignment="1">
      <alignment horizontal="center" vertical="center" wrapText="1"/>
    </xf>
    <xf numFmtId="0" fontId="15" fillId="10" borderId="40" xfId="0" applyFont="1" applyFill="1" applyBorder="1" applyAlignment="1">
      <alignment horizontal="left" vertical="center" wrapText="1"/>
    </xf>
    <xf numFmtId="0" fontId="17" fillId="0" borderId="21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10" xfId="0" applyFont="1" applyBorder="1"/>
    <xf numFmtId="0" fontId="17" fillId="0" borderId="22" xfId="0" applyFont="1" applyBorder="1"/>
    <xf numFmtId="0" fontId="17" fillId="0" borderId="0" xfId="0" applyFont="1"/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8" fillId="0" borderId="10" xfId="0" applyFont="1" applyBorder="1"/>
    <xf numFmtId="0" fontId="18" fillId="0" borderId="22" xfId="0" applyFont="1" applyBorder="1"/>
    <xf numFmtId="0" fontId="14" fillId="0" borderId="44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5" fillId="10" borderId="29" xfId="0" applyFont="1" applyFill="1" applyBorder="1" applyAlignment="1">
      <alignment horizontal="left" vertical="center" wrapText="1"/>
    </xf>
    <xf numFmtId="3" fontId="14" fillId="9" borderId="43" xfId="0" applyNumberFormat="1" applyFont="1" applyFill="1" applyBorder="1" applyAlignment="1">
      <alignment horizontal="center" vertical="center" wrapText="1"/>
    </xf>
    <xf numFmtId="3" fontId="14" fillId="9" borderId="49" xfId="0" applyNumberFormat="1" applyFont="1" applyFill="1" applyBorder="1" applyAlignment="1">
      <alignment horizontal="center" vertical="center" wrapText="1"/>
    </xf>
    <xf numFmtId="0" fontId="15" fillId="10" borderId="47" xfId="0" applyFont="1" applyFill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4" fillId="9" borderId="10" xfId="0" applyFont="1" applyFill="1" applyBorder="1" applyAlignment="1">
      <alignment horizontal="center" vertical="center"/>
    </xf>
    <xf numFmtId="0" fontId="14" fillId="11" borderId="43" xfId="0" applyFont="1" applyFill="1" applyBorder="1" applyAlignment="1">
      <alignment horizontal="center" vertical="center"/>
    </xf>
    <xf numFmtId="0" fontId="15" fillId="10" borderId="47" xfId="0" applyFont="1" applyFill="1" applyBorder="1" applyAlignment="1">
      <alignment horizontal="left" vertical="center" wrapText="1"/>
    </xf>
    <xf numFmtId="0" fontId="15" fillId="10" borderId="48" xfId="0" applyFont="1" applyFill="1" applyBorder="1" applyAlignment="1">
      <alignment horizontal="left" vertical="center" wrapText="1"/>
    </xf>
    <xf numFmtId="0" fontId="15" fillId="10" borderId="46" xfId="0" applyFont="1" applyFill="1" applyBorder="1" applyAlignment="1">
      <alignment horizontal="left" vertical="center" wrapText="1"/>
    </xf>
    <xf numFmtId="0" fontId="14" fillId="9" borderId="52" xfId="0" applyFont="1" applyFill="1" applyBorder="1" applyAlignment="1">
      <alignment horizontal="center" vertical="center" wrapText="1"/>
    </xf>
    <xf numFmtId="0" fontId="18" fillId="0" borderId="21" xfId="0" applyFont="1" applyBorder="1"/>
    <xf numFmtId="0" fontId="15" fillId="10" borderId="38" xfId="0" applyFont="1" applyFill="1" applyBorder="1" applyAlignment="1">
      <alignment horizontal="center" vertical="center" wrapText="1"/>
    </xf>
    <xf numFmtId="0" fontId="14" fillId="11" borderId="37" xfId="0" applyFont="1" applyFill="1" applyBorder="1" applyAlignment="1">
      <alignment horizontal="center" vertical="center"/>
    </xf>
    <xf numFmtId="0" fontId="15" fillId="10" borderId="33" xfId="0" applyFont="1" applyFill="1" applyBorder="1" applyAlignment="1">
      <alignment horizontal="center" vertical="center" wrapText="1"/>
    </xf>
    <xf numFmtId="0" fontId="15" fillId="10" borderId="9" xfId="0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center" vertical="center" wrapText="1"/>
    </xf>
    <xf numFmtId="0" fontId="15" fillId="10" borderId="7" xfId="0" applyFont="1" applyFill="1" applyBorder="1" applyAlignment="1">
      <alignment horizontal="center" vertical="center" wrapText="1"/>
    </xf>
    <xf numFmtId="3" fontId="14" fillId="9" borderId="30" xfId="0" applyNumberFormat="1" applyFont="1" applyFill="1" applyBorder="1" applyAlignment="1">
      <alignment horizontal="center" vertical="center" wrapText="1"/>
    </xf>
    <xf numFmtId="3" fontId="14" fillId="9" borderId="53" xfId="0" applyNumberFormat="1" applyFont="1" applyFill="1" applyBorder="1" applyAlignment="1">
      <alignment horizontal="center" vertical="center" wrapText="1"/>
    </xf>
    <xf numFmtId="0" fontId="14" fillId="9" borderId="7" xfId="0" applyFont="1" applyFill="1" applyBorder="1" applyAlignment="1">
      <alignment horizontal="center" vertical="center" wrapText="1"/>
    </xf>
    <xf numFmtId="0" fontId="14" fillId="9" borderId="53" xfId="0" applyFont="1" applyFill="1" applyBorder="1" applyAlignment="1">
      <alignment horizontal="center" vertical="center" wrapText="1"/>
    </xf>
    <xf numFmtId="0" fontId="17" fillId="10" borderId="29" xfId="0" applyFont="1" applyFill="1" applyBorder="1" applyAlignment="1">
      <alignment horizontal="center"/>
    </xf>
  </cellXfs>
  <cellStyles count="3">
    <cellStyle name="Měna" xfId="1" builtinId="4"/>
    <cellStyle name="Normální" xfId="0" builtinId="0"/>
    <cellStyle name="normální 2" xfId="2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2381250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3810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2524125</xdr:colOff>
      <xdr:row>0</xdr:row>
      <xdr:rowOff>0</xdr:rowOff>
    </xdr:from>
    <xdr:to>
      <xdr:col>3</xdr:col>
      <xdr:colOff>38100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524125" y="0"/>
          <a:ext cx="62960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4" sqref="A4"/>
    </sheetView>
  </sheetViews>
  <sheetFormatPr defaultRowHeight="15" x14ac:dyDescent="0.2"/>
  <cols>
    <col min="1" max="1" width="95.42578125" style="135" customWidth="1"/>
    <col min="2" max="2" width="17.5703125" style="135" customWidth="1"/>
    <col min="3" max="3" width="14.7109375" style="135" customWidth="1"/>
    <col min="4" max="4" width="16.5703125" style="135" customWidth="1"/>
    <col min="5" max="5" width="14" style="135" customWidth="1"/>
    <col min="6" max="6" width="16.42578125" style="135" customWidth="1"/>
    <col min="7" max="7" width="13.42578125" style="135" customWidth="1"/>
    <col min="8" max="16384" width="9.140625" style="135"/>
  </cols>
  <sheetData>
    <row r="1" spans="1:7" ht="66.75" customHeight="1" thickBot="1" x14ac:dyDescent="0.25">
      <c r="A1" s="130"/>
      <c r="B1" s="131"/>
      <c r="C1" s="132"/>
      <c r="D1" s="133"/>
      <c r="E1" s="133"/>
      <c r="F1" s="133"/>
      <c r="G1" s="134"/>
    </row>
    <row r="2" spans="1:7" ht="66.75" customHeight="1" thickBot="1" x14ac:dyDescent="0.3">
      <c r="A2" s="136" t="s">
        <v>57</v>
      </c>
      <c r="B2" s="137"/>
      <c r="C2" s="137"/>
      <c r="D2" s="156"/>
      <c r="E2" s="141"/>
      <c r="F2" s="141"/>
      <c r="G2" s="142"/>
    </row>
    <row r="3" spans="1:7" ht="41.45" customHeight="1" thickBot="1" x14ac:dyDescent="0.3">
      <c r="A3" s="138" t="s">
        <v>60</v>
      </c>
      <c r="B3" s="139"/>
      <c r="C3" s="139"/>
      <c r="D3" s="156"/>
      <c r="E3" s="141"/>
      <c r="F3" s="141"/>
      <c r="G3" s="142"/>
    </row>
    <row r="4" spans="1:7" ht="29.45" customHeight="1" thickBot="1" x14ac:dyDescent="0.25">
      <c r="A4" s="140" t="s">
        <v>85</v>
      </c>
      <c r="B4" s="143" t="s">
        <v>61</v>
      </c>
      <c r="C4" s="149"/>
      <c r="D4" s="143" t="s">
        <v>62</v>
      </c>
      <c r="E4" s="149"/>
      <c r="F4" s="143" t="s">
        <v>65</v>
      </c>
      <c r="G4" s="144"/>
    </row>
    <row r="5" spans="1:7" ht="25.5" customHeight="1" thickBot="1" x14ac:dyDescent="0.25">
      <c r="A5" s="34" t="s">
        <v>46</v>
      </c>
      <c r="B5" s="36" t="s">
        <v>47</v>
      </c>
      <c r="C5" s="150" t="s">
        <v>40</v>
      </c>
      <c r="D5" s="36" t="s">
        <v>47</v>
      </c>
      <c r="E5" s="150" t="s">
        <v>40</v>
      </c>
      <c r="F5" s="36" t="s">
        <v>47</v>
      </c>
      <c r="G5" s="35" t="s">
        <v>40</v>
      </c>
    </row>
    <row r="6" spans="1:7" ht="30.75" thickBot="1" x14ac:dyDescent="0.25">
      <c r="A6" s="33" t="s">
        <v>82</v>
      </c>
      <c r="B6" s="120" t="s">
        <v>63</v>
      </c>
      <c r="C6" s="128"/>
      <c r="D6" s="157" t="s">
        <v>63</v>
      </c>
      <c r="E6" s="128"/>
      <c r="F6" s="157" t="s">
        <v>63</v>
      </c>
      <c r="G6" s="121"/>
    </row>
    <row r="7" spans="1:7" ht="15.75" x14ac:dyDescent="0.2">
      <c r="A7" s="22" t="s">
        <v>41</v>
      </c>
      <c r="B7" s="23" t="s">
        <v>45</v>
      </c>
      <c r="C7" s="151" t="s">
        <v>40</v>
      </c>
      <c r="D7" s="158" t="s">
        <v>45</v>
      </c>
      <c r="E7" s="151" t="s">
        <v>40</v>
      </c>
      <c r="F7" s="158" t="s">
        <v>45</v>
      </c>
      <c r="G7" s="24" t="s">
        <v>40</v>
      </c>
    </row>
    <row r="8" spans="1:7" x14ac:dyDescent="0.2">
      <c r="A8" s="25" t="s">
        <v>68</v>
      </c>
      <c r="B8" s="122" t="s">
        <v>63</v>
      </c>
      <c r="C8" s="152"/>
      <c r="D8" s="159" t="s">
        <v>64</v>
      </c>
      <c r="E8" s="152"/>
      <c r="F8" s="159" t="s">
        <v>63</v>
      </c>
      <c r="G8" s="123"/>
    </row>
    <row r="9" spans="1:7" x14ac:dyDescent="0.2">
      <c r="A9" s="25" t="s">
        <v>58</v>
      </c>
      <c r="B9" s="122" t="s">
        <v>63</v>
      </c>
      <c r="C9" s="152"/>
      <c r="D9" s="161" t="s">
        <v>64</v>
      </c>
      <c r="E9" s="152"/>
      <c r="F9" s="159" t="s">
        <v>63</v>
      </c>
      <c r="G9" s="123"/>
    </row>
    <row r="10" spans="1:7" x14ac:dyDescent="0.2">
      <c r="A10" s="25" t="s">
        <v>66</v>
      </c>
      <c r="B10" s="122" t="s">
        <v>63</v>
      </c>
      <c r="C10" s="152"/>
      <c r="D10" s="159" t="s">
        <v>64</v>
      </c>
      <c r="E10" s="152"/>
      <c r="F10" s="159" t="s">
        <v>63</v>
      </c>
      <c r="G10" s="123"/>
    </row>
    <row r="11" spans="1:7" x14ac:dyDescent="0.2">
      <c r="A11" s="145" t="s">
        <v>67</v>
      </c>
      <c r="B11" s="122" t="s">
        <v>63</v>
      </c>
      <c r="C11" s="152"/>
      <c r="D11" s="159" t="s">
        <v>64</v>
      </c>
      <c r="E11" s="152"/>
      <c r="F11" s="159" t="s">
        <v>63</v>
      </c>
      <c r="G11" s="123"/>
    </row>
    <row r="12" spans="1:7" ht="30" x14ac:dyDescent="0.2">
      <c r="A12" s="33" t="s">
        <v>83</v>
      </c>
      <c r="B12" s="167" t="s">
        <v>63</v>
      </c>
      <c r="C12" s="153"/>
      <c r="D12" s="159" t="s">
        <v>63</v>
      </c>
      <c r="E12" s="152"/>
      <c r="F12" s="159" t="s">
        <v>63</v>
      </c>
      <c r="G12" s="123"/>
    </row>
    <row r="13" spans="1:7" x14ac:dyDescent="0.2">
      <c r="A13" s="25" t="s">
        <v>76</v>
      </c>
      <c r="B13" s="122" t="s">
        <v>63</v>
      </c>
      <c r="C13" s="127"/>
      <c r="D13" s="159" t="s">
        <v>63</v>
      </c>
      <c r="E13" s="127"/>
      <c r="F13" s="159" t="s">
        <v>63</v>
      </c>
      <c r="G13" s="126"/>
    </row>
    <row r="14" spans="1:7" x14ac:dyDescent="0.2">
      <c r="A14" s="25" t="s">
        <v>80</v>
      </c>
      <c r="B14" s="122" t="s">
        <v>63</v>
      </c>
      <c r="C14" s="127"/>
      <c r="D14" s="159" t="s">
        <v>63</v>
      </c>
      <c r="E14" s="127"/>
      <c r="F14" s="159" t="s">
        <v>63</v>
      </c>
      <c r="G14" s="126"/>
    </row>
    <row r="15" spans="1:7" x14ac:dyDescent="0.2">
      <c r="A15" s="25" t="s">
        <v>77</v>
      </c>
      <c r="B15" s="122" t="s">
        <v>63</v>
      </c>
      <c r="C15" s="127"/>
      <c r="D15" s="159" t="s">
        <v>63</v>
      </c>
      <c r="E15" s="127"/>
      <c r="F15" s="159" t="s">
        <v>63</v>
      </c>
      <c r="G15" s="126"/>
    </row>
    <row r="16" spans="1:7" x14ac:dyDescent="0.2">
      <c r="A16" s="25" t="s">
        <v>78</v>
      </c>
      <c r="B16" s="122" t="s">
        <v>63</v>
      </c>
      <c r="C16" s="127"/>
      <c r="D16" s="159" t="s">
        <v>63</v>
      </c>
      <c r="E16" s="127"/>
      <c r="F16" s="159" t="s">
        <v>63</v>
      </c>
      <c r="G16" s="126"/>
    </row>
    <row r="17" spans="1:7" x14ac:dyDescent="0.2">
      <c r="A17" s="25" t="s">
        <v>81</v>
      </c>
      <c r="B17" s="148" t="s">
        <v>63</v>
      </c>
      <c r="C17" s="127"/>
      <c r="D17" s="161" t="s">
        <v>63</v>
      </c>
      <c r="E17" s="127"/>
      <c r="F17" s="161" t="s">
        <v>63</v>
      </c>
      <c r="G17" s="126"/>
    </row>
    <row r="18" spans="1:7" ht="15.75" thickBot="1" x14ac:dyDescent="0.25">
      <c r="A18" s="25" t="s">
        <v>79</v>
      </c>
      <c r="B18" s="148" t="s">
        <v>63</v>
      </c>
      <c r="C18" s="127"/>
      <c r="D18" s="161" t="s">
        <v>63</v>
      </c>
      <c r="E18" s="127"/>
      <c r="F18" s="161" t="s">
        <v>63</v>
      </c>
      <c r="G18" s="126"/>
    </row>
    <row r="19" spans="1:7" ht="15.75" x14ac:dyDescent="0.2">
      <c r="A19" s="22" t="s">
        <v>70</v>
      </c>
      <c r="B19" s="23" t="s">
        <v>45</v>
      </c>
      <c r="C19" s="151" t="s">
        <v>40</v>
      </c>
      <c r="D19" s="158" t="s">
        <v>45</v>
      </c>
      <c r="E19" s="151" t="s">
        <v>40</v>
      </c>
      <c r="F19" s="158" t="s">
        <v>45</v>
      </c>
      <c r="G19" s="24" t="s">
        <v>40</v>
      </c>
    </row>
    <row r="20" spans="1:7" x14ac:dyDescent="0.2">
      <c r="A20" s="25" t="s">
        <v>71</v>
      </c>
      <c r="B20" s="148" t="s">
        <v>63</v>
      </c>
      <c r="C20" s="127"/>
      <c r="D20" s="161" t="s">
        <v>64</v>
      </c>
      <c r="E20" s="127"/>
      <c r="F20" s="161" t="s">
        <v>64</v>
      </c>
      <c r="G20" s="126"/>
    </row>
    <row r="21" spans="1:7" x14ac:dyDescent="0.2">
      <c r="A21" s="25" t="s">
        <v>72</v>
      </c>
      <c r="B21" s="148" t="s">
        <v>63</v>
      </c>
      <c r="C21" s="127"/>
      <c r="D21" s="161" t="s">
        <v>64</v>
      </c>
      <c r="E21" s="127"/>
      <c r="F21" s="161" t="s">
        <v>74</v>
      </c>
      <c r="G21" s="126"/>
    </row>
    <row r="22" spans="1:7" x14ac:dyDescent="0.2">
      <c r="A22" s="25" t="s">
        <v>73</v>
      </c>
      <c r="B22" s="148" t="s">
        <v>63</v>
      </c>
      <c r="C22" s="127"/>
      <c r="D22" s="161" t="s">
        <v>64</v>
      </c>
      <c r="E22" s="127"/>
      <c r="F22" s="161" t="s">
        <v>64</v>
      </c>
      <c r="G22" s="126"/>
    </row>
    <row r="23" spans="1:7" ht="15.75" x14ac:dyDescent="0.2">
      <c r="A23" s="32" t="s">
        <v>59</v>
      </c>
      <c r="B23" s="37"/>
      <c r="C23" s="37"/>
      <c r="D23" s="32"/>
      <c r="E23" s="37"/>
      <c r="F23" s="32"/>
      <c r="G23" s="19"/>
    </row>
    <row r="24" spans="1:7" ht="30" x14ac:dyDescent="0.2">
      <c r="A24" s="25" t="s">
        <v>75</v>
      </c>
      <c r="B24" s="128" t="s">
        <v>63</v>
      </c>
      <c r="C24" s="153"/>
      <c r="D24" s="162" t="s">
        <v>63</v>
      </c>
      <c r="E24" s="153"/>
      <c r="F24" s="162" t="s">
        <v>63</v>
      </c>
      <c r="G24" s="129"/>
    </row>
    <row r="25" spans="1:7" ht="30" x14ac:dyDescent="0.2">
      <c r="A25" s="25" t="s">
        <v>84</v>
      </c>
      <c r="B25" s="125" t="s">
        <v>63</v>
      </c>
      <c r="C25" s="154"/>
      <c r="D25" s="160" t="s">
        <v>63</v>
      </c>
      <c r="E25" s="154"/>
      <c r="F25" s="160" t="s">
        <v>63</v>
      </c>
      <c r="G25" s="124"/>
    </row>
    <row r="26" spans="1:7" ht="18" customHeight="1" x14ac:dyDescent="0.2">
      <c r="A26" s="25"/>
      <c r="B26" s="125"/>
      <c r="C26" s="154"/>
      <c r="D26" s="160"/>
      <c r="E26" s="154"/>
      <c r="F26" s="160"/>
      <c r="G26" s="124"/>
    </row>
    <row r="27" spans="1:7" ht="15.75" x14ac:dyDescent="0.2">
      <c r="A27" s="18" t="s">
        <v>42</v>
      </c>
      <c r="B27" s="37"/>
      <c r="C27" s="37"/>
      <c r="D27" s="32"/>
      <c r="E27" s="37"/>
      <c r="F27" s="32"/>
      <c r="G27" s="19"/>
    </row>
    <row r="28" spans="1:7" ht="45" x14ac:dyDescent="0.2">
      <c r="A28" s="27" t="s">
        <v>48</v>
      </c>
      <c r="B28" s="125" t="s">
        <v>63</v>
      </c>
      <c r="C28" s="154"/>
      <c r="D28" s="160" t="s">
        <v>63</v>
      </c>
      <c r="E28" s="154"/>
      <c r="F28" s="160" t="s">
        <v>63</v>
      </c>
      <c r="G28" s="124"/>
    </row>
    <row r="29" spans="1:7" ht="30" x14ac:dyDescent="0.2">
      <c r="A29" s="25" t="s">
        <v>49</v>
      </c>
      <c r="B29" s="125" t="s">
        <v>63</v>
      </c>
      <c r="C29" s="154"/>
      <c r="D29" s="160" t="s">
        <v>63</v>
      </c>
      <c r="E29" s="154"/>
      <c r="F29" s="160" t="s">
        <v>63</v>
      </c>
      <c r="G29" s="124"/>
    </row>
    <row r="30" spans="1:7" ht="30" x14ac:dyDescent="0.2">
      <c r="A30" s="26" t="s">
        <v>69</v>
      </c>
      <c r="B30" s="125" t="s">
        <v>63</v>
      </c>
      <c r="C30" s="154"/>
      <c r="D30" s="160" t="s">
        <v>63</v>
      </c>
      <c r="E30" s="154"/>
      <c r="F30" s="160" t="s">
        <v>63</v>
      </c>
      <c r="G30" s="124"/>
    </row>
    <row r="31" spans="1:7" ht="15.75" x14ac:dyDescent="0.2">
      <c r="A31" s="18" t="s">
        <v>43</v>
      </c>
      <c r="B31" s="37"/>
      <c r="C31" s="37"/>
      <c r="D31" s="32"/>
      <c r="E31" s="37"/>
      <c r="F31" s="32"/>
      <c r="G31" s="19"/>
    </row>
    <row r="32" spans="1:7" ht="30" x14ac:dyDescent="0.2">
      <c r="A32" s="26" t="s">
        <v>54</v>
      </c>
      <c r="B32" s="125" t="s">
        <v>63</v>
      </c>
      <c r="C32" s="154"/>
      <c r="D32" s="160" t="s">
        <v>63</v>
      </c>
      <c r="E32" s="154"/>
      <c r="F32" s="160" t="s">
        <v>63</v>
      </c>
      <c r="G32" s="124"/>
    </row>
    <row r="33" spans="1:7" ht="18" customHeight="1" thickBot="1" x14ac:dyDescent="0.25">
      <c r="A33" s="26" t="s">
        <v>44</v>
      </c>
      <c r="B33" s="125" t="s">
        <v>63</v>
      </c>
      <c r="C33" s="154"/>
      <c r="D33" s="160" t="s">
        <v>63</v>
      </c>
      <c r="E33" s="154"/>
      <c r="F33" s="160" t="s">
        <v>63</v>
      </c>
      <c r="G33" s="124"/>
    </row>
    <row r="34" spans="1:7" ht="15.75" x14ac:dyDescent="0.2">
      <c r="A34" s="28" t="s">
        <v>50</v>
      </c>
      <c r="B34" s="146">
        <v>149000</v>
      </c>
      <c r="C34" s="31"/>
      <c r="D34" s="163">
        <v>180710</v>
      </c>
      <c r="E34" s="31"/>
      <c r="F34" s="163">
        <v>119231</v>
      </c>
      <c r="G34" s="20"/>
    </row>
    <row r="35" spans="1:7" ht="16.5" thickBot="1" x14ac:dyDescent="0.25">
      <c r="A35" s="29" t="s">
        <v>51</v>
      </c>
      <c r="B35" s="147">
        <v>180290</v>
      </c>
      <c r="C35" s="38"/>
      <c r="D35" s="164">
        <v>218659</v>
      </c>
      <c r="E35" s="38"/>
      <c r="F35" s="164">
        <v>144270</v>
      </c>
      <c r="G35" s="21"/>
    </row>
    <row r="36" spans="1:7" ht="63" x14ac:dyDescent="0.2">
      <c r="A36" s="30" t="s">
        <v>55</v>
      </c>
      <c r="B36" s="39"/>
      <c r="C36" s="155"/>
      <c r="D36" s="165"/>
      <c r="E36" s="155"/>
      <c r="F36" s="165"/>
      <c r="G36" s="40"/>
    </row>
    <row r="37" spans="1:7" ht="63.75" thickBot="1" x14ac:dyDescent="0.25">
      <c r="A37" s="29" t="s">
        <v>56</v>
      </c>
      <c r="B37" s="38"/>
      <c r="C37" s="38"/>
      <c r="D37" s="166"/>
      <c r="E37" s="38"/>
      <c r="F37" s="166"/>
      <c r="G37" s="21"/>
    </row>
  </sheetData>
  <mergeCells count="6">
    <mergeCell ref="F4:G4"/>
    <mergeCell ref="B4:C4"/>
    <mergeCell ref="A3:C3"/>
    <mergeCell ref="A1:C1"/>
    <mergeCell ref="A2:C2"/>
    <mergeCell ref="D4:E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zoomScale="80" zoomScaleNormal="80" workbookViewId="0">
      <selection activeCell="B3" sqref="B3:J3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111" t="s">
        <v>33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34.5" thickBot="1" x14ac:dyDescent="0.3">
      <c r="A2" s="114" t="s">
        <v>12</v>
      </c>
      <c r="B2" s="115"/>
      <c r="C2" s="115"/>
      <c r="D2" s="115"/>
      <c r="E2" s="115"/>
      <c r="F2" s="115"/>
      <c r="G2" s="115"/>
      <c r="H2" s="115"/>
      <c r="I2" s="115"/>
      <c r="J2" s="116"/>
    </row>
    <row r="3" spans="1:10" ht="27" customHeight="1" thickBot="1" x14ac:dyDescent="0.3">
      <c r="A3" s="17" t="s">
        <v>39</v>
      </c>
      <c r="B3" s="87"/>
      <c r="C3" s="110"/>
      <c r="D3" s="110"/>
      <c r="E3" s="110"/>
      <c r="F3" s="110"/>
      <c r="G3" s="110"/>
      <c r="H3" s="110"/>
      <c r="I3" s="110"/>
      <c r="J3" s="110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117"/>
      <c r="B5" s="118"/>
      <c r="C5" s="118"/>
      <c r="D5" s="118"/>
      <c r="E5" s="118"/>
      <c r="F5" s="118"/>
      <c r="G5" s="118"/>
      <c r="H5" s="118"/>
      <c r="I5" s="118"/>
      <c r="J5" s="119"/>
    </row>
    <row r="6" spans="1:10" x14ac:dyDescent="0.25">
      <c r="A6" s="89" t="s">
        <v>13</v>
      </c>
      <c r="B6" s="90"/>
      <c r="C6" s="90"/>
      <c r="D6" s="4" t="s">
        <v>1</v>
      </c>
      <c r="E6" s="2"/>
      <c r="F6" s="2"/>
      <c r="G6" s="91" t="s">
        <v>2</v>
      </c>
      <c r="H6" s="90"/>
      <c r="I6" s="90"/>
      <c r="J6" s="9"/>
    </row>
    <row r="7" spans="1:10" ht="15.75" thickBot="1" x14ac:dyDescent="0.3">
      <c r="A7" s="92"/>
      <c r="B7" s="93"/>
      <c r="C7" s="93"/>
      <c r="D7" s="94"/>
      <c r="E7" s="95"/>
      <c r="F7" s="95"/>
      <c r="G7" s="105"/>
      <c r="H7" s="106"/>
      <c r="I7" s="106"/>
      <c r="J7" s="107"/>
    </row>
    <row r="8" spans="1:10" ht="21.75" customHeight="1" thickTop="1" thickBot="1" x14ac:dyDescent="0.3">
      <c r="A8" s="100" t="s">
        <v>19</v>
      </c>
      <c r="B8" s="101"/>
      <c r="C8" s="101"/>
      <c r="D8" s="101"/>
      <c r="E8" s="101"/>
      <c r="F8" s="101"/>
      <c r="G8" s="101"/>
      <c r="H8" s="101"/>
      <c r="I8" s="101"/>
      <c r="J8" s="102"/>
    </row>
    <row r="9" spans="1:10" ht="15.75" thickBot="1" x14ac:dyDescent="0.3">
      <c r="A9" s="84"/>
      <c r="B9" s="85"/>
      <c r="C9" s="85"/>
      <c r="D9" s="86"/>
      <c r="E9" s="96" t="s">
        <v>3</v>
      </c>
      <c r="F9" s="96"/>
      <c r="G9" s="96" t="s">
        <v>4</v>
      </c>
      <c r="H9" s="96"/>
      <c r="I9" s="96" t="s">
        <v>5</v>
      </c>
      <c r="J9" s="97"/>
    </row>
    <row r="10" spans="1:10" s="5" customFormat="1" ht="15.75" thickBot="1" x14ac:dyDescent="0.3">
      <c r="A10" s="103" t="s">
        <v>16</v>
      </c>
      <c r="B10" s="104"/>
      <c r="C10" s="104"/>
      <c r="D10" s="14" t="s">
        <v>37</v>
      </c>
      <c r="E10" s="87"/>
      <c r="F10" s="88"/>
      <c r="G10" s="87"/>
      <c r="H10" s="88"/>
      <c r="I10" s="98"/>
      <c r="J10" s="99"/>
    </row>
    <row r="11" spans="1:10" s="5" customFormat="1" ht="15.75" thickBot="1" x14ac:dyDescent="0.3">
      <c r="A11" s="15" t="s">
        <v>18</v>
      </c>
      <c r="B11" s="16"/>
      <c r="C11" s="16"/>
      <c r="D11" s="13"/>
      <c r="E11" s="87"/>
      <c r="F11" s="88"/>
      <c r="G11" s="87"/>
      <c r="H11" s="88"/>
      <c r="I11" s="98"/>
      <c r="J11" s="99"/>
    </row>
    <row r="12" spans="1:10" ht="15.75" thickBot="1" x14ac:dyDescent="0.3">
      <c r="A12" s="64" t="s">
        <v>17</v>
      </c>
      <c r="B12" s="65"/>
      <c r="C12" s="65"/>
      <c r="D12" s="65"/>
      <c r="E12" s="65"/>
      <c r="F12" s="65"/>
      <c r="G12" s="65"/>
      <c r="H12" s="65"/>
      <c r="I12" s="12"/>
      <c r="J12" s="6" t="s">
        <v>6</v>
      </c>
    </row>
    <row r="13" spans="1:10" ht="5.25" customHeight="1" thickBot="1" x14ac:dyDescent="0.3">
      <c r="A13" s="74"/>
      <c r="B13" s="75"/>
      <c r="C13" s="75"/>
      <c r="D13" s="75"/>
      <c r="E13" s="75"/>
      <c r="F13" s="75"/>
      <c r="G13" s="75"/>
      <c r="H13" s="75"/>
      <c r="I13" s="75"/>
      <c r="J13" s="76"/>
    </row>
    <row r="14" spans="1:10" ht="18" customHeight="1" thickBot="1" x14ac:dyDescent="0.3">
      <c r="A14" s="48" t="s">
        <v>38</v>
      </c>
      <c r="B14" s="49"/>
      <c r="C14" s="49"/>
      <c r="D14" s="49"/>
      <c r="E14" s="49"/>
      <c r="F14" s="49"/>
      <c r="G14" s="49"/>
      <c r="H14" s="49"/>
      <c r="I14" s="49"/>
      <c r="J14" s="50"/>
    </row>
    <row r="15" spans="1:10" ht="15.75" thickBot="1" x14ac:dyDescent="0.3">
      <c r="A15" s="112"/>
      <c r="B15" s="113"/>
      <c r="C15" s="113"/>
      <c r="D15" s="113"/>
      <c r="E15" s="96" t="s">
        <v>3</v>
      </c>
      <c r="F15" s="96"/>
      <c r="G15" s="96" t="s">
        <v>4</v>
      </c>
      <c r="H15" s="96"/>
      <c r="I15" s="96" t="s">
        <v>5</v>
      </c>
      <c r="J15" s="97"/>
    </row>
    <row r="16" spans="1:10" ht="32.25" customHeight="1" thickBot="1" x14ac:dyDescent="0.3">
      <c r="A16" s="70" t="s">
        <v>14</v>
      </c>
      <c r="B16" s="82"/>
      <c r="C16" s="82"/>
      <c r="D16" s="82"/>
      <c r="E16" s="51"/>
      <c r="F16" s="51"/>
      <c r="G16" s="51"/>
      <c r="H16" s="51"/>
      <c r="I16" s="68"/>
      <c r="J16" s="69"/>
    </row>
    <row r="17" spans="1:10" ht="15.75" thickBot="1" x14ac:dyDescent="0.3">
      <c r="A17" s="64" t="s">
        <v>20</v>
      </c>
      <c r="B17" s="65"/>
      <c r="C17" s="65"/>
      <c r="D17" s="65"/>
      <c r="E17" s="65"/>
      <c r="F17" s="65"/>
      <c r="G17" s="65"/>
      <c r="H17" s="65"/>
      <c r="I17" s="12"/>
      <c r="J17" s="6" t="s">
        <v>7</v>
      </c>
    </row>
    <row r="18" spans="1:10" ht="32.25" customHeight="1" thickBot="1" x14ac:dyDescent="0.3">
      <c r="A18" s="108" t="s">
        <v>15</v>
      </c>
      <c r="B18" s="109"/>
      <c r="C18" s="109"/>
      <c r="D18" s="109"/>
      <c r="E18" s="43">
        <f>E16*(8-I12)*I17</f>
        <v>0</v>
      </c>
      <c r="F18" s="43"/>
      <c r="G18" s="43">
        <f>G16*(8-I12)*I17</f>
        <v>0</v>
      </c>
      <c r="H18" s="43"/>
      <c r="I18" s="43">
        <f>I16*(8-I12)*I17</f>
        <v>0</v>
      </c>
      <c r="J18" s="44"/>
    </row>
    <row r="19" spans="1:10" ht="3.75" customHeight="1" thickBot="1" x14ac:dyDescent="0.3">
      <c r="A19" s="74"/>
      <c r="B19" s="75"/>
      <c r="C19" s="75"/>
      <c r="D19" s="75"/>
      <c r="E19" s="75"/>
      <c r="F19" s="75"/>
      <c r="G19" s="75"/>
      <c r="H19" s="75"/>
      <c r="I19" s="75"/>
      <c r="J19" s="76"/>
    </row>
    <row r="20" spans="1:10" ht="47.25" customHeight="1" thickBot="1" x14ac:dyDescent="0.3">
      <c r="A20" s="77" t="s">
        <v>21</v>
      </c>
      <c r="B20" s="78"/>
      <c r="C20" s="78"/>
      <c r="D20" s="78"/>
      <c r="E20" s="51"/>
      <c r="F20" s="51"/>
      <c r="G20" s="51"/>
      <c r="H20" s="51"/>
      <c r="I20" s="68"/>
      <c r="J20" s="69"/>
    </row>
    <row r="21" spans="1:10" ht="15.75" thickBot="1" x14ac:dyDescent="0.3">
      <c r="A21" s="64" t="s">
        <v>25</v>
      </c>
      <c r="B21" s="65"/>
      <c r="C21" s="65"/>
      <c r="D21" s="65"/>
      <c r="E21" s="65"/>
      <c r="F21" s="65"/>
      <c r="G21" s="65"/>
      <c r="H21" s="65"/>
      <c r="I21" s="12"/>
      <c r="J21" s="6" t="s">
        <v>7</v>
      </c>
    </row>
    <row r="22" spans="1:10" ht="33.75" customHeight="1" thickBot="1" x14ac:dyDescent="0.3">
      <c r="A22" s="66" t="s">
        <v>22</v>
      </c>
      <c r="B22" s="67"/>
      <c r="C22" s="67"/>
      <c r="D22" s="67"/>
      <c r="E22" s="43">
        <f>E20*(8-I12)*I21</f>
        <v>0</v>
      </c>
      <c r="F22" s="43"/>
      <c r="G22" s="43">
        <f>G20*(8-I12)*I21</f>
        <v>0</v>
      </c>
      <c r="H22" s="43"/>
      <c r="I22" s="43">
        <f>I20*(8-I12)*I21</f>
        <v>0</v>
      </c>
      <c r="J22" s="44"/>
    </row>
    <row r="23" spans="1:10" ht="5.25" customHeight="1" thickBot="1" x14ac:dyDescent="0.3">
      <c r="A23" s="74"/>
      <c r="B23" s="75"/>
      <c r="C23" s="75"/>
      <c r="D23" s="75"/>
      <c r="E23" s="75"/>
      <c r="F23" s="75"/>
      <c r="G23" s="75"/>
      <c r="H23" s="75"/>
      <c r="I23" s="75"/>
      <c r="J23" s="76"/>
    </row>
    <row r="24" spans="1:10" ht="54" customHeight="1" thickBot="1" x14ac:dyDescent="0.3">
      <c r="A24" s="77" t="s">
        <v>23</v>
      </c>
      <c r="B24" s="78"/>
      <c r="C24" s="78"/>
      <c r="D24" s="78"/>
      <c r="E24" s="51"/>
      <c r="F24" s="51"/>
      <c r="G24" s="51"/>
      <c r="H24" s="51"/>
      <c r="I24" s="68"/>
      <c r="J24" s="69"/>
    </row>
    <row r="25" spans="1:10" ht="15.75" thickBot="1" x14ac:dyDescent="0.3">
      <c r="A25" s="70" t="s">
        <v>24</v>
      </c>
      <c r="B25" s="71"/>
      <c r="C25" s="71"/>
      <c r="D25" s="71"/>
      <c r="E25" s="71"/>
      <c r="F25" s="71"/>
      <c r="G25" s="71"/>
      <c r="H25" s="71"/>
      <c r="I25" s="12"/>
      <c r="J25" s="6" t="s">
        <v>7</v>
      </c>
    </row>
    <row r="26" spans="1:10" ht="36" customHeight="1" thickBot="1" x14ac:dyDescent="0.3">
      <c r="A26" s="72" t="s">
        <v>26</v>
      </c>
      <c r="B26" s="73"/>
      <c r="C26" s="73"/>
      <c r="D26" s="73"/>
      <c r="E26" s="43">
        <f>E24*(8-I12)*I25</f>
        <v>0</v>
      </c>
      <c r="F26" s="43"/>
      <c r="G26" s="43">
        <f>G24*(8-I12)*I25</f>
        <v>0</v>
      </c>
      <c r="H26" s="43"/>
      <c r="I26" s="43">
        <f>I24*(8-I12)*I25</f>
        <v>0</v>
      </c>
      <c r="J26" s="44"/>
    </row>
    <row r="27" spans="1:10" ht="4.5" customHeight="1" thickBot="1" x14ac:dyDescent="0.3">
      <c r="A27" s="79"/>
      <c r="B27" s="80"/>
      <c r="C27" s="80"/>
      <c r="D27" s="80"/>
      <c r="E27" s="80"/>
      <c r="F27" s="80"/>
      <c r="G27" s="80"/>
      <c r="H27" s="80"/>
      <c r="I27" s="80"/>
      <c r="J27" s="81"/>
    </row>
    <row r="28" spans="1:10" ht="30" customHeight="1" thickBot="1" x14ac:dyDescent="0.3">
      <c r="A28" s="54" t="s">
        <v>27</v>
      </c>
      <c r="B28" s="55"/>
      <c r="C28" s="55"/>
      <c r="D28" s="55"/>
      <c r="E28" s="43">
        <f>D11*(E18+E22+E26)</f>
        <v>0</v>
      </c>
      <c r="F28" s="43"/>
      <c r="G28" s="43">
        <f>D11*(G18+G22+G26)</f>
        <v>0</v>
      </c>
      <c r="H28" s="43"/>
      <c r="I28" s="43">
        <f>D11*(I18+I22+I26)</f>
        <v>0</v>
      </c>
      <c r="J28" s="44"/>
    </row>
    <row r="29" spans="1:10" ht="29.25" customHeight="1" thickBot="1" x14ac:dyDescent="0.3">
      <c r="A29" s="48" t="s">
        <v>52</v>
      </c>
      <c r="B29" s="49"/>
      <c r="C29" s="49"/>
      <c r="D29" s="49"/>
      <c r="E29" s="49"/>
      <c r="F29" s="49"/>
      <c r="G29" s="49"/>
      <c r="H29" s="49"/>
      <c r="I29" s="49"/>
      <c r="J29" s="50"/>
    </row>
    <row r="30" spans="1:10" ht="29.25" customHeight="1" thickBot="1" x14ac:dyDescent="0.3">
      <c r="A30" s="70" t="s">
        <v>29</v>
      </c>
      <c r="B30" s="82"/>
      <c r="C30" s="82"/>
      <c r="D30" s="82"/>
      <c r="E30" s="51"/>
      <c r="F30" s="51"/>
      <c r="G30" s="51"/>
      <c r="H30" s="51"/>
      <c r="I30" s="51"/>
      <c r="J30" s="52"/>
    </row>
    <row r="31" spans="1:10" ht="48" customHeight="1" thickBot="1" x14ac:dyDescent="0.3">
      <c r="A31" s="70" t="s">
        <v>30</v>
      </c>
      <c r="B31" s="82"/>
      <c r="C31" s="82"/>
      <c r="D31" s="82"/>
      <c r="E31" s="51"/>
      <c r="F31" s="51"/>
      <c r="G31" s="51"/>
      <c r="H31" s="51"/>
      <c r="I31" s="51"/>
      <c r="J31" s="52"/>
    </row>
    <row r="32" spans="1:10" ht="39" customHeight="1" thickBot="1" x14ac:dyDescent="0.3">
      <c r="A32" s="46" t="s">
        <v>31</v>
      </c>
      <c r="B32" s="47"/>
      <c r="C32" s="47"/>
      <c r="D32" s="47"/>
      <c r="E32" s="43">
        <f>(E30+E31)*1*(8-I12)</f>
        <v>0</v>
      </c>
      <c r="F32" s="43"/>
      <c r="G32" s="43">
        <f>(G30+G31)*1*(8-I12)</f>
        <v>0</v>
      </c>
      <c r="H32" s="43"/>
      <c r="I32" s="43">
        <f>(I30+I31)*1*(8-I12)</f>
        <v>0</v>
      </c>
      <c r="J32" s="44"/>
    </row>
    <row r="33" spans="1:10" ht="30" customHeight="1" thickBot="1" x14ac:dyDescent="0.3">
      <c r="A33" s="48" t="s">
        <v>53</v>
      </c>
      <c r="B33" s="49"/>
      <c r="C33" s="49"/>
      <c r="D33" s="49"/>
      <c r="E33" s="49"/>
      <c r="F33" s="49"/>
      <c r="G33" s="49"/>
      <c r="H33" s="49"/>
      <c r="I33" s="49"/>
      <c r="J33" s="50"/>
    </row>
    <row r="34" spans="1:10" ht="51" customHeight="1" thickBot="1" x14ac:dyDescent="0.3">
      <c r="A34" s="70" t="s">
        <v>28</v>
      </c>
      <c r="B34" s="82"/>
      <c r="C34" s="82"/>
      <c r="D34" s="82"/>
      <c r="E34" s="51"/>
      <c r="F34" s="51"/>
      <c r="G34" s="51"/>
      <c r="H34" s="51"/>
      <c r="I34" s="51"/>
      <c r="J34" s="52"/>
    </row>
    <row r="35" spans="1:10" ht="3.75" customHeight="1" thickBot="1" x14ac:dyDescent="0.3">
      <c r="A35" s="58"/>
      <c r="B35" s="59"/>
      <c r="C35" s="59"/>
      <c r="D35" s="59"/>
      <c r="E35" s="59"/>
      <c r="F35" s="59"/>
      <c r="G35" s="59"/>
      <c r="H35" s="59"/>
      <c r="I35" s="59"/>
      <c r="J35" s="60"/>
    </row>
    <row r="36" spans="1:10" s="7" customFormat="1" ht="39.75" customHeight="1" thickBot="1" x14ac:dyDescent="0.3">
      <c r="A36" s="61" t="s">
        <v>32</v>
      </c>
      <c r="B36" s="62"/>
      <c r="C36" s="62"/>
      <c r="D36" s="62"/>
      <c r="E36" s="45">
        <f>E11+E28+E34+E32</f>
        <v>0</v>
      </c>
      <c r="F36" s="45"/>
      <c r="G36" s="45">
        <f>G11+G28+G34+G32</f>
        <v>0</v>
      </c>
      <c r="H36" s="45"/>
      <c r="I36" s="45">
        <f>I11+I28+I34+I32</f>
        <v>0</v>
      </c>
      <c r="J36" s="53"/>
    </row>
    <row r="37" spans="1:10" ht="9.75" customHeight="1" x14ac:dyDescent="0.25"/>
    <row r="38" spans="1:10" ht="30" customHeight="1" x14ac:dyDescent="0.25">
      <c r="A38" s="57" t="s">
        <v>10</v>
      </c>
      <c r="B38" s="57"/>
      <c r="C38" s="57"/>
      <c r="D38" s="57"/>
      <c r="E38" s="57"/>
      <c r="F38" s="57"/>
      <c r="G38" s="57"/>
      <c r="H38" s="57"/>
      <c r="I38" s="57"/>
      <c r="J38" s="57"/>
    </row>
    <row r="39" spans="1:10" ht="32.25" customHeight="1" x14ac:dyDescent="0.25">
      <c r="A39" s="42" t="s">
        <v>8</v>
      </c>
      <c r="B39" s="42"/>
      <c r="C39" s="42"/>
      <c r="D39" s="42"/>
      <c r="E39" s="42"/>
      <c r="F39" s="42"/>
      <c r="G39" s="42"/>
      <c r="H39" s="42"/>
      <c r="I39" s="42"/>
      <c r="J39" s="42"/>
    </row>
    <row r="40" spans="1:10" ht="46.5" customHeight="1" x14ac:dyDescent="0.25">
      <c r="A40" s="63" t="s">
        <v>9</v>
      </c>
      <c r="B40" s="63"/>
      <c r="C40" s="63"/>
      <c r="D40" s="63"/>
      <c r="E40" s="63"/>
      <c r="F40" s="63"/>
      <c r="G40" s="63"/>
      <c r="H40" s="63"/>
      <c r="I40" s="63"/>
      <c r="J40" s="63"/>
    </row>
    <row r="41" spans="1:10" ht="44.25" customHeight="1" x14ac:dyDescent="0.25">
      <c r="A41" s="83" t="s">
        <v>11</v>
      </c>
      <c r="B41" s="83"/>
      <c r="C41" s="83"/>
      <c r="D41" s="83"/>
      <c r="E41" s="83"/>
      <c r="F41" s="83"/>
      <c r="G41" s="83"/>
      <c r="H41" s="83"/>
      <c r="I41" s="83"/>
      <c r="J41" s="83"/>
    </row>
    <row r="42" spans="1:10" ht="9" customHeight="1" x14ac:dyDescent="0.25">
      <c r="A42" s="56"/>
      <c r="B42" s="56"/>
      <c r="C42" s="56"/>
      <c r="D42" s="56"/>
      <c r="E42" s="56"/>
      <c r="F42" s="56"/>
      <c r="G42" s="56"/>
      <c r="H42" s="56"/>
      <c r="I42" s="56"/>
      <c r="J42" s="56"/>
    </row>
    <row r="43" spans="1:10" ht="31.5" customHeight="1" x14ac:dyDescent="0.25">
      <c r="A43" s="41" t="s">
        <v>36</v>
      </c>
      <c r="B43" s="41"/>
      <c r="C43" s="41"/>
      <c r="D43" s="41"/>
      <c r="E43" s="41"/>
      <c r="F43" s="41"/>
      <c r="G43" s="41"/>
      <c r="H43" s="41"/>
      <c r="I43" s="41"/>
      <c r="J43" s="41"/>
    </row>
    <row r="44" spans="1:10" ht="33" customHeight="1" x14ac:dyDescent="0.25">
      <c r="A44" s="41" t="s">
        <v>35</v>
      </c>
      <c r="B44" s="41"/>
      <c r="C44" s="41"/>
      <c r="D44" s="41"/>
      <c r="E44" s="41"/>
      <c r="F44" s="41"/>
      <c r="G44" s="41"/>
      <c r="H44" s="41"/>
      <c r="I44" s="41"/>
      <c r="J44" s="41"/>
    </row>
    <row r="45" spans="1:10" ht="39" customHeight="1" x14ac:dyDescent="0.25">
      <c r="A45" s="41" t="s">
        <v>34</v>
      </c>
      <c r="B45" s="41"/>
      <c r="C45" s="41"/>
      <c r="D45" s="41"/>
      <c r="E45" s="41"/>
      <c r="F45" s="41"/>
      <c r="G45" s="41"/>
      <c r="H45" s="41"/>
      <c r="I45" s="41"/>
      <c r="J45" s="41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Urbánková Helena, Mgr., Ph.D.</cp:lastModifiedBy>
  <cp:lastPrinted>2017-03-17T08:38:19Z</cp:lastPrinted>
  <dcterms:created xsi:type="dcterms:W3CDTF">2016-05-04T05:30:34Z</dcterms:created>
  <dcterms:modified xsi:type="dcterms:W3CDTF">2021-02-03T14:30:41Z</dcterms:modified>
</cp:coreProperties>
</file>