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285" yWindow="75" windowWidth="13260" windowHeight="12780"/>
  </bookViews>
  <sheets>
    <sheet name="průzkum trhu - specifikace" sheetId="2" r:id="rId1"/>
    <sheet name="průzkum trhu - rozpis cen" sheetId="1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2" i="1"/>
  <c r="G32"/>
  <c r="E32"/>
  <c r="I26"/>
  <c r="G26"/>
  <c r="E26"/>
  <c r="I22"/>
  <c r="G22"/>
  <c r="E22"/>
  <c r="I18"/>
  <c r="G18"/>
  <c r="E18"/>
  <c r="E28" l="1"/>
  <c r="G28"/>
  <c r="I28"/>
  <c r="I36" s="1"/>
  <c r="G36" l="1"/>
  <c r="E36"/>
</calcChain>
</file>

<file path=xl/sharedStrings.xml><?xml version="1.0" encoding="utf-8"?>
<sst xmlns="http://schemas.openxmlformats.org/spreadsheetml/2006/main" count="96" uniqueCount="90">
  <si>
    <t>Obchodní firma nebo název:</t>
  </si>
  <si>
    <t>telefon na kontaktní osobu</t>
  </si>
  <si>
    <t>e-mail na kontaktní osobu</t>
  </si>
  <si>
    <t>Cena v Kč bez DPH</t>
  </si>
  <si>
    <t>DPH</t>
  </si>
  <si>
    <t>Cena v Kč vč. DPH</t>
  </si>
  <si>
    <t>roky / let</t>
  </si>
  <si>
    <t>rok</t>
  </si>
  <si>
    <t xml:space="preserve">Náklady na pravidelné servisní zásahy po celou dobu předpokládané životnosti přístroje, zařízení  budou vypočteny podle následujícího vzorce:                                                      Náklady na jednotlivý servisní zásah x Četnost pravidelných servisních zásahů x  (Předpokládaná doba životnosti přístroje, zařízení 8 let - Doba záruky) </t>
  </si>
  <si>
    <r>
      <t xml:space="preserve">Náklady na pravidelné elektrické revize / kontroly po celou dobu předpokládané životnosti přístroje, zařízení budou vypočteny podle následujícího vzorce:                                                                       Náklady na jednotlivou pravidelnou elektrickou revizi / kontrolu x Četnost pravidelných elektrických revizí / kontrol x (Předpokládaná doba životnosti přístroje, zařízení 8 let - Doba záruky) 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</si>
  <si>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t>Náklady na periodické BTK po celou dobu předpokládané životnosti přístroje, zařízení  budou vypočteny podle následujícího vzorce:                                                                                        Náklady na jednotlivou periodickou kontrolu x Četnost periodických kontrol   x  (Předpokládaná doba životnosti přístroje, zařízení 8 let - Doba záruky)</t>
  </si>
  <si>
    <t xml:space="preserve">Servisní náklady po celou dobu předpokládané životnosti přístroje, zařízení  budou vypočteny podle následujícího vzorce modelové návštěvy:                                     Modelová návštěva (hodinová sazba servisního technika + náklady na dopravu) x 1 návštěva za rok x  (Předpokládaná doba životnosti přístroje, zařízení 8 let - Doba záruky)                                                    </t>
  </si>
  <si>
    <t>Tržní konzultace</t>
  </si>
  <si>
    <t>Kontaktní osoba</t>
  </si>
  <si>
    <t>Náklady na periodické kontroly - BTK, prohlídky, ZDS, …</t>
  </si>
  <si>
    <t>Náklady na periodické kontroly po celou dobu životnosti přístroje                                                                                  (Po dobu záruky budou periodické BTK prováděny zdarma)</t>
  </si>
  <si>
    <t>Nabídková cena nabídnutého 1ks přístroje, zařízení</t>
  </si>
  <si>
    <t>Délka záruky v letech (min. 2 roky)</t>
  </si>
  <si>
    <t>Celková nabídková cena všech přístrojů - celková pořizovací cena</t>
  </si>
  <si>
    <t>Pořizovací náklady - všechny ks přístrojů vč. příslušenství</t>
  </si>
  <si>
    <t xml:space="preserve">Četnost periodických kontrol - násobitel za rok </t>
  </si>
  <si>
    <r>
      <t xml:space="preserve">Náklady za pravidelný servisní zásah - </t>
    </r>
    <r>
      <rPr>
        <b/>
        <i/>
        <sz val="11"/>
        <color theme="1"/>
        <rFont val="Calibri"/>
        <family val="2"/>
        <charset val="238"/>
        <scheme val="minor"/>
      </rPr>
      <t>úkony mimo periodické kontroly</t>
    </r>
  </si>
  <si>
    <t>Náklady na pravidelné servisní zásahy po celou dobu životnosti přístroje                                                                        (Po dobu záruky budou pravidelné servisní zásahy prováděny zdarma)</t>
  </si>
  <si>
    <r>
      <t xml:space="preserve">Nabídková cena za jednotlivou pravidelnou elektrickou revizi - </t>
    </r>
    <r>
      <rPr>
        <b/>
        <i/>
        <sz val="11"/>
        <color theme="1"/>
        <rFont val="Calibri"/>
        <family val="2"/>
        <charset val="238"/>
        <scheme val="minor"/>
      </rPr>
      <t>pokud není součástí periodických kontrol</t>
    </r>
  </si>
  <si>
    <t>Četnost pravidelných elektrických revizí - násobitel za rok</t>
  </si>
  <si>
    <t>Četnost pravidelných servisních zásahů - násobitel za rok</t>
  </si>
  <si>
    <t>Náklady na pravidelné elektrické revize                                                                                                                              (Po dobu záruky budou pravidelné elektrické revize prováděny zdarma)</t>
  </si>
  <si>
    <t>Celkové pravidelné servisní náklady</t>
  </si>
  <si>
    <t>Náklady na instruktáž personálu - případná další jednotlivou instruktáž personálu mimo první bezplatné</t>
  </si>
  <si>
    <t xml:space="preserve">Hodinová sazba servisního technika </t>
  </si>
  <si>
    <t>Náklady na dopravu (1 návštěva) v souvislosti s příjezdem servisního technika na pracoviště, zahrnující kilometrovné, čás strávený na cestě, apod.)</t>
  </si>
  <si>
    <t xml:space="preserve">Modelové servisní náklady po celou dobu životnosti přístroje                                                                                           (Po dobu záruky budou servisní zásahy prováděny zdarma). </t>
  </si>
  <si>
    <t>Celkové náklady na pořízení přístrojů a jejich servisní náklady</t>
  </si>
  <si>
    <t>DOPLŇTE POUZE ŽLUTÁ POLE - BÍLÁ SE VYPOČTOU</t>
  </si>
  <si>
    <t>V případě jiné četnosti pravidelných elektrických revizí / kontrol než 1 x za rok, musí být tato četnost přepočtena na 1 rok, tzn. V případě četnosti pravidelných elektrických revizí / kontrol 1 x za 2 roky, bude tato četnost uvedena 0,5 / rok. Pokud se neprovádí nebo je součástí peridodické BTK, účastník uvede 0.</t>
  </si>
  <si>
    <t>V případě jiné četnosti pravidelných servisních zásahů než 1 x za rok, musí být tato četnost přepočtena na 1 rok, tzn. V případě četnosti pravidelných servisních zásahů 1 x za 2 roky, bude tato četnost uvedena 0,5 / rok. Pokud se neprovádí nebo je součástí peridodické BTK, účastník uvede 0.</t>
  </si>
  <si>
    <t>V případě jiné četnosti periodických BTK než 1 x za rok, musí být tato četnost přepočtena na 1 rok, tzn. V případě četnosti peridocké BTK 1 x za 2 roky, bude tato četnost uvedena 0,5 / rok.</t>
  </si>
  <si>
    <t>Počet kusů</t>
  </si>
  <si>
    <t>Pravidelné servisní náklady jednoho přístroje po dobu životnosti 8let</t>
  </si>
  <si>
    <t>K zakázce:</t>
  </si>
  <si>
    <t>poznámky</t>
  </si>
  <si>
    <t>Technická specifikace</t>
  </si>
  <si>
    <t>Pravidelné prohlídky, servis a instruktáž</t>
  </si>
  <si>
    <t>Zajištění servisní podpory a náhradních dílů autorizovanou po celou dobu předpokládané životnosti přístroje</t>
  </si>
  <si>
    <t>Obecné požadavky</t>
  </si>
  <si>
    <t>Životnost přístroje minimálně 8 let</t>
  </si>
  <si>
    <t>ANO / NE</t>
  </si>
  <si>
    <t>Předmět veřejné zakázky</t>
  </si>
  <si>
    <t>ano/ne</t>
  </si>
  <si>
    <t>Zajištění pravidelných předepsaných kontrol, revizí a validací minimálně dle doporučení výrobce a v souladu se zákony 268/2014 Sb. (zdravotnické prostředky) a 22/1997 Sb. (ostatní přístroje) po dobu záruky zdarma</t>
  </si>
  <si>
    <t>Zaškolení personálu v rámci návodu k použití zdarma v souladu se zákony 268/2014 Sb. (zdravotnické prostředky) a 22/1997 Sb. (ostatní přístroje)</t>
  </si>
  <si>
    <t>Nabídková cena v Kč bez DPH</t>
  </si>
  <si>
    <t>Nabídková cena v Kč včetně DPH</t>
  </si>
  <si>
    <t xml:space="preserve">Uveďte typ, výrobce: </t>
  </si>
  <si>
    <t>TRŽNÍ PRŮZKUM</t>
  </si>
  <si>
    <t>Modelové servisní náklady (počítá se 1 přístroj za rok) po dobu životnosti 8let</t>
  </si>
  <si>
    <t xml:space="preserve">Náklady na instruktáž personálu (počítá se 1 za rok) dle §61 zákona č. 268/2014 Sb. </t>
  </si>
  <si>
    <t>Délka záruky za jakost a bezvadnost provedeného díla minimálně po dobu 24 měsíců, případně uveďte jinou delší</t>
  </si>
  <si>
    <t>Nabídková cena pravidelného servisu v Kč bez DPH - cena za periodické btk a pravidelné servisní zásahy předepsané výrobcem přístroje během celé pozáruční doby (maximálně 6let), po skončení minimální dvouleté záruční lhůty poskytnuté zdarma</t>
  </si>
  <si>
    <t>Nabídková cena pravidelného servisu v Kč včetně DPH - cena za periodické btk a pravidelné servisní zásahy předepsané výrobcem přístroje během celé pozáruční doby (maximálně 6let), po skončení minimální dvouleté záruční lhůty poskytnuté zdarma</t>
  </si>
  <si>
    <t xml:space="preserve">Název veřejné zakázky: Softwarový systém vyhodnocení a anotace NGS dat </t>
  </si>
  <si>
    <t>Zpracování dat</t>
  </si>
  <si>
    <t>aplikační moduly pro analýzu variant, cílené sekvenování, WES (whole exom.seq.), WGS (whole genom seq.)</t>
  </si>
  <si>
    <t>vyhodnocuje data z běžných platforem Illumina, IonTorrent, PacBio.....</t>
  </si>
  <si>
    <t>detekce SNP, inzercí/delecí</t>
  </si>
  <si>
    <t>-detekce strukturních variant</t>
  </si>
  <si>
    <t>-detekce somatických mutací</t>
  </si>
  <si>
    <t>moduly pro CNV analýzy</t>
  </si>
  <si>
    <t>MLPA-like analýzy s hromadným CNV modulem (Batch CNV tool)</t>
  </si>
  <si>
    <t>modul pro detekci aneuploidií (SAD - sensitive aneuploidy tool)</t>
  </si>
  <si>
    <t>HLA analýzy</t>
  </si>
  <si>
    <t xml:space="preserve">porovnávání pacientů: supiny, rodiny, tria, jednotlivé mezi sebou
</t>
  </si>
  <si>
    <t>RNA-seq/transkriptomové analýzy</t>
  </si>
  <si>
    <t>analýza dat z digitální genové exprese</t>
  </si>
  <si>
    <t>miRNA analýzy a kvantifikace</t>
  </si>
  <si>
    <t>de novo assembly, paired assembly</t>
  </si>
  <si>
    <t>- možnost neomezeného počtu analýz</t>
  </si>
  <si>
    <t>- možnost nastavení plně automatického provádění analýz od načtení sekvenačních dat, přes preanalytické úpravy, provedení samotného alignmentu až po generování příslušných reportů.</t>
  </si>
  <si>
    <t>-možnost propojení s databázemi pro přímou základní anotaci nalezených variant (jako jsou SIFT, PolyPhen-2, LRT, MutationTaster, FATHMM, CADD &amp; MutationAssessor,  ClinVar &amp; COSMIC   • Conservation scores phyloP, GERP++, phastCons &amp; SiPhy, 1000 Genomes a Exome Variant Server, COSMIC, dbSNP.</t>
  </si>
  <si>
    <t>-automatický export vcf souborů do softwaru Genetický asistent.</t>
  </si>
  <si>
    <t>Anotace variant</t>
  </si>
  <si>
    <t>- softwarový nástroj pro anotování nalezených variant</t>
  </si>
  <si>
    <t>- import bed nebo vcf souborů</t>
  </si>
  <si>
    <t>- možnost importu dat k jednotlivým pacientům nebo hromadného k celým skupinám</t>
  </si>
  <si>
    <t>- možnost kontroly kvality dat</t>
  </si>
  <si>
    <t>- možnost porovnávání dat pacientů/vzorků vzájemně, upozornění na příbuzenské vztahy</t>
  </si>
  <si>
    <t>- možnost automatické predikce potenciiální patogenicity nalezené varianty</t>
  </si>
  <si>
    <t>- on-line napojení na databázové zdroje pro kompletní anotaci detekované varianty jako jsou SIFT, PolyPhen2, LRT, Mutation Taster, FATHMM, CADD &amp; Mutation Assessor,  ClinVar &amp; COSMIC   • Conservation scores phyloP, GERP++, phastCons &amp; SiPhy, 1000 Genomes a Exome Variant Server, COSMIC, dbSNP</t>
  </si>
  <si>
    <t>-možnost propojení s interní databází anotovaných variant</t>
  </si>
  <si>
    <t>- možnost připojení relevantních publikací</t>
  </si>
</sst>
</file>

<file path=xl/styles.xml><?xml version="1.0" encoding="utf-8"?>
<styleSheet xmlns="http://schemas.openxmlformats.org/spreadsheetml/2006/main">
  <numFmts count="1">
    <numFmt numFmtId="44" formatCode="_-* #,##0.00\ &quot;Kč&quot;_-;\-* #,##0.00\ &quot;Kč&quot;_-;_-* &quot;-&quot;??\ &quot;Kč&quot;_-;_-@_-"/>
  </numFmts>
  <fonts count="1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6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"/>
      <family val="2"/>
      <charset val="238"/>
    </font>
    <font>
      <b/>
      <sz val="12"/>
      <name val="Arial CE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Times New Roman"/>
      <family val="1"/>
      <charset val="238"/>
    </font>
    <font>
      <sz val="12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499984740745262"/>
        <bgColor indexed="64"/>
      </patternFill>
    </fill>
  </fills>
  <borders count="5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148">
    <xf numFmtId="0" fontId="0" fillId="0" borderId="0" xfId="0"/>
    <xf numFmtId="0" fontId="0" fillId="0" borderId="0" xfId="0" applyAlignment="1">
      <alignment vertical="center"/>
    </xf>
    <xf numFmtId="0" fontId="3" fillId="0" borderId="0" xfId="2" applyBorder="1" applyAlignment="1">
      <alignment vertical="center"/>
    </xf>
    <xf numFmtId="0" fontId="5" fillId="0" borderId="4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3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4" borderId="11" xfId="0" applyFont="1" applyFill="1" applyBorder="1" applyAlignment="1">
      <alignment vertical="center"/>
    </xf>
    <xf numFmtId="0" fontId="0" fillId="4" borderId="29" xfId="0" applyFill="1" applyBorder="1" applyAlignment="1">
      <alignment vertical="center"/>
    </xf>
    <xf numFmtId="0" fontId="6" fillId="3" borderId="11" xfId="2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7" fillId="0" borderId="4" xfId="2" applyFont="1" applyBorder="1" applyAlignment="1">
      <alignment vertical="center"/>
    </xf>
    <xf numFmtId="0" fontId="16" fillId="10" borderId="29" xfId="0" applyFont="1" applyFill="1" applyBorder="1" applyAlignment="1">
      <alignment horizontal="center" vertical="center" wrapText="1"/>
    </xf>
    <xf numFmtId="0" fontId="15" fillId="9" borderId="33" xfId="0" applyFont="1" applyFill="1" applyBorder="1" applyAlignment="1">
      <alignment horizontal="center" vertical="center" wrapText="1"/>
    </xf>
    <xf numFmtId="0" fontId="15" fillId="9" borderId="34" xfId="0" applyFont="1" applyFill="1" applyBorder="1" applyAlignment="1">
      <alignment horizontal="center" vertical="center" wrapText="1"/>
    </xf>
    <xf numFmtId="0" fontId="16" fillId="10" borderId="34" xfId="0" applyFont="1" applyFill="1" applyBorder="1" applyAlignment="1">
      <alignment horizontal="left" vertical="center" wrapText="1"/>
    </xf>
    <xf numFmtId="0" fontId="15" fillId="9" borderId="32" xfId="0" applyFont="1" applyFill="1" applyBorder="1" applyAlignment="1">
      <alignment horizontal="center" vertical="center" wrapText="1"/>
    </xf>
    <xf numFmtId="0" fontId="15" fillId="9" borderId="36" xfId="0" applyFont="1" applyFill="1" applyBorder="1" applyAlignment="1">
      <alignment horizontal="center" vertical="center" wrapText="1"/>
    </xf>
    <xf numFmtId="0" fontId="15" fillId="11" borderId="30" xfId="0" applyFont="1" applyFill="1" applyBorder="1" applyAlignment="1">
      <alignment horizontal="center" vertical="center" wrapText="1"/>
    </xf>
    <xf numFmtId="0" fontId="15" fillId="11" borderId="31" xfId="0" applyFont="1" applyFill="1" applyBorder="1" applyAlignment="1">
      <alignment horizontal="center" vertical="center"/>
    </xf>
    <xf numFmtId="0" fontId="15" fillId="11" borderId="32" xfId="0" applyFont="1" applyFill="1" applyBorder="1" applyAlignment="1">
      <alignment horizontal="center" vertical="center"/>
    </xf>
    <xf numFmtId="0" fontId="16" fillId="10" borderId="42" xfId="0" applyFont="1" applyFill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center" wrapText="1"/>
    </xf>
    <xf numFmtId="0" fontId="17" fillId="10" borderId="41" xfId="0" applyFont="1" applyFill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top" wrapText="1"/>
    </xf>
    <xf numFmtId="0" fontId="15" fillId="9" borderId="37" xfId="0" applyFont="1" applyFill="1" applyBorder="1" applyAlignment="1">
      <alignment vertical="top" wrapText="1"/>
    </xf>
    <xf numFmtId="0" fontId="15" fillId="9" borderId="35" xfId="0" applyFont="1" applyFill="1" applyBorder="1" applyAlignment="1">
      <alignment vertical="top" wrapText="1"/>
    </xf>
    <xf numFmtId="0" fontId="15" fillId="9" borderId="38" xfId="0" applyFont="1" applyFill="1" applyBorder="1" applyAlignment="1">
      <alignment vertical="top" wrapText="1"/>
    </xf>
    <xf numFmtId="0" fontId="15" fillId="9" borderId="44" xfId="0" applyFont="1" applyFill="1" applyBorder="1" applyAlignment="1">
      <alignment horizontal="center" vertical="center" wrapText="1"/>
    </xf>
    <xf numFmtId="0" fontId="16" fillId="10" borderId="39" xfId="0" applyFont="1" applyFill="1" applyBorder="1" applyAlignment="1">
      <alignment horizontal="center" vertical="center" wrapText="1"/>
    </xf>
    <xf numFmtId="0" fontId="16" fillId="10" borderId="40" xfId="0" applyFont="1" applyFill="1" applyBorder="1" applyAlignment="1">
      <alignment horizontal="left" vertical="center" wrapText="1"/>
    </xf>
    <xf numFmtId="0" fontId="17" fillId="10" borderId="38" xfId="0" applyFont="1" applyFill="1" applyBorder="1" applyAlignment="1">
      <alignment horizontal="left" vertical="center" wrapText="1"/>
    </xf>
    <xf numFmtId="0" fontId="16" fillId="10" borderId="40" xfId="0" applyFont="1" applyFill="1" applyBorder="1" applyAlignment="1">
      <alignment horizontal="center" vertical="center" wrapText="1"/>
    </xf>
    <xf numFmtId="0" fontId="15" fillId="9" borderId="21" xfId="0" applyFont="1" applyFill="1" applyBorder="1" applyAlignment="1">
      <alignment horizontal="center" vertical="center" wrapText="1"/>
    </xf>
    <xf numFmtId="0" fontId="15" fillId="9" borderId="22" xfId="0" applyFont="1" applyFill="1" applyBorder="1" applyAlignment="1">
      <alignment horizontal="center" vertical="center"/>
    </xf>
    <xf numFmtId="0" fontId="15" fillId="9" borderId="11" xfId="0" applyFont="1" applyFill="1" applyBorder="1" applyAlignment="1">
      <alignment horizontal="center" vertical="center"/>
    </xf>
    <xf numFmtId="0" fontId="16" fillId="10" borderId="47" xfId="0" applyFont="1" applyFill="1" applyBorder="1" applyAlignment="1">
      <alignment horizontal="center" vertical="center" wrapText="1"/>
    </xf>
    <xf numFmtId="0" fontId="15" fillId="9" borderId="48" xfId="0" applyFont="1" applyFill="1" applyBorder="1" applyAlignment="1">
      <alignment horizontal="center" vertical="center" wrapText="1"/>
    </xf>
    <xf numFmtId="0" fontId="16" fillId="10" borderId="49" xfId="0" applyFont="1" applyFill="1" applyBorder="1" applyAlignment="1">
      <alignment horizontal="center" vertical="center" wrapText="1"/>
    </xf>
    <xf numFmtId="0" fontId="16" fillId="10" borderId="48" xfId="0" applyFont="1" applyFill="1" applyBorder="1" applyAlignment="1">
      <alignment horizontal="center" vertical="center" wrapText="1"/>
    </xf>
    <xf numFmtId="0" fontId="16" fillId="10" borderId="2" xfId="0" applyFont="1" applyFill="1" applyBorder="1" applyAlignment="1">
      <alignment horizontal="justify" vertical="center" wrapText="1"/>
    </xf>
    <xf numFmtId="0" fontId="16" fillId="10" borderId="1" xfId="0" applyFont="1" applyFill="1" applyBorder="1" applyAlignment="1">
      <alignment horizontal="justify" vertical="center" wrapText="1"/>
    </xf>
    <xf numFmtId="0" fontId="16" fillId="10" borderId="8" xfId="0" applyFont="1" applyFill="1" applyBorder="1" applyAlignment="1">
      <alignment horizontal="justify" vertical="center" wrapText="1"/>
    </xf>
    <xf numFmtId="0" fontId="16" fillId="10" borderId="49" xfId="0" applyFont="1" applyFill="1" applyBorder="1" applyAlignment="1">
      <alignment horizontal="justify" vertical="center" wrapText="1"/>
    </xf>
    <xf numFmtId="0" fontId="16" fillId="10" borderId="48" xfId="0" applyFont="1" applyFill="1" applyBorder="1" applyAlignment="1">
      <alignment horizontal="justify" vertical="center" wrapText="1"/>
    </xf>
    <xf numFmtId="0" fontId="16" fillId="10" borderId="47" xfId="0" applyFont="1" applyFill="1" applyBorder="1" applyAlignment="1">
      <alignment horizontal="justify" vertical="center" wrapText="1"/>
    </xf>
    <xf numFmtId="0" fontId="15" fillId="9" borderId="50" xfId="0" applyFont="1" applyFill="1" applyBorder="1" applyAlignment="1">
      <alignment horizontal="center" vertical="center" wrapText="1"/>
    </xf>
    <xf numFmtId="0" fontId="15" fillId="9" borderId="49" xfId="0" applyFont="1" applyFill="1" applyBorder="1" applyAlignment="1">
      <alignment horizontal="center" vertical="center" wrapText="1"/>
    </xf>
    <xf numFmtId="0" fontId="16" fillId="10" borderId="34" xfId="0" applyFont="1" applyFill="1" applyBorder="1" applyAlignment="1">
      <alignment horizontal="justify" vertical="center" wrapText="1"/>
    </xf>
    <xf numFmtId="0" fontId="16" fillId="10" borderId="42" xfId="0" applyFont="1" applyFill="1" applyBorder="1" applyAlignment="1">
      <alignment horizontal="justify" vertical="center" wrapText="1"/>
    </xf>
    <xf numFmtId="0" fontId="16" fillId="10" borderId="40" xfId="0" applyFont="1" applyFill="1" applyBorder="1" applyAlignment="1">
      <alignment horizontal="justify" vertical="center" wrapText="1"/>
    </xf>
    <xf numFmtId="0" fontId="15" fillId="9" borderId="51" xfId="0" applyFont="1" applyFill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14" fillId="0" borderId="21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0" fillId="0" borderId="43" xfId="0" applyBorder="1" applyAlignment="1">
      <alignment horizontal="center"/>
    </xf>
    <xf numFmtId="0" fontId="14" fillId="0" borderId="2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44" fontId="2" fillId="4" borderId="21" xfId="1" applyFont="1" applyFill="1" applyBorder="1" applyAlignment="1">
      <alignment horizontal="center" vertical="center"/>
    </xf>
    <xf numFmtId="44" fontId="2" fillId="4" borderId="10" xfId="1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44" fontId="2" fillId="4" borderId="22" xfId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3" borderId="12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44" fontId="6" fillId="4" borderId="21" xfId="1" applyFont="1" applyFill="1" applyBorder="1" applyAlignment="1">
      <alignment horizontal="center" vertical="center"/>
    </xf>
    <xf numFmtId="44" fontId="6" fillId="4" borderId="10" xfId="1" applyFont="1" applyFill="1" applyBorder="1" applyAlignment="1">
      <alignment horizontal="center" vertical="center"/>
    </xf>
    <xf numFmtId="0" fontId="9" fillId="3" borderId="19" xfId="2" applyFont="1" applyFill="1" applyBorder="1" applyAlignment="1">
      <alignment horizontal="center" vertical="center"/>
    </xf>
    <xf numFmtId="0" fontId="9" fillId="3" borderId="10" xfId="2" applyFont="1" applyFill="1" applyBorder="1" applyAlignment="1">
      <alignment horizontal="center" vertical="center"/>
    </xf>
    <xf numFmtId="0" fontId="9" fillId="3" borderId="20" xfId="2" applyFont="1" applyFill="1" applyBorder="1" applyAlignment="1">
      <alignment horizontal="center" vertical="center"/>
    </xf>
    <xf numFmtId="0" fontId="6" fillId="3" borderId="11" xfId="2" applyFont="1" applyFill="1" applyBorder="1" applyAlignment="1">
      <alignment horizontal="center" vertical="center"/>
    </xf>
    <xf numFmtId="0" fontId="6" fillId="3" borderId="13" xfId="2" applyFont="1" applyFill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3" fillId="4" borderId="6" xfId="2" applyFill="1" applyBorder="1" applyAlignment="1">
      <alignment horizontal="left" vertical="center" indent="1"/>
    </xf>
    <xf numFmtId="0" fontId="3" fillId="4" borderId="1" xfId="2" applyFill="1" applyBorder="1" applyAlignment="1">
      <alignment horizontal="left" vertical="center" indent="1"/>
    </xf>
    <xf numFmtId="0" fontId="3" fillId="4" borderId="5" xfId="2" applyFill="1" applyBorder="1" applyAlignment="1">
      <alignment horizontal="left" vertical="center" indent="1"/>
    </xf>
    <xf numFmtId="44" fontId="2" fillId="4" borderId="11" xfId="1" applyFont="1" applyFill="1" applyBorder="1" applyAlignment="1">
      <alignment horizontal="center" vertical="center"/>
    </xf>
    <xf numFmtId="44" fontId="6" fillId="4" borderId="11" xfId="1" applyFont="1" applyFill="1" applyBorder="1" applyAlignment="1">
      <alignment horizontal="center" vertical="center"/>
    </xf>
    <xf numFmtId="44" fontId="6" fillId="4" borderId="13" xfId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44" fontId="2" fillId="0" borderId="11" xfId="1" applyFont="1" applyFill="1" applyBorder="1" applyAlignment="1">
      <alignment horizontal="center" vertical="center"/>
    </xf>
    <xf numFmtId="44" fontId="2" fillId="0" borderId="13" xfId="1" applyFont="1" applyFill="1" applyBorder="1" applyAlignment="1">
      <alignment horizontal="center" vertical="center"/>
    </xf>
    <xf numFmtId="0" fontId="3" fillId="0" borderId="19" xfId="2" applyBorder="1" applyAlignment="1">
      <alignment horizontal="center" vertical="center"/>
    </xf>
    <xf numFmtId="0" fontId="3" fillId="0" borderId="10" xfId="2" applyBorder="1" applyAlignment="1">
      <alignment horizontal="center" vertical="center"/>
    </xf>
    <xf numFmtId="0" fontId="3" fillId="0" borderId="22" xfId="2" applyBorder="1" applyAlignment="1">
      <alignment horizontal="center" vertical="center"/>
    </xf>
    <xf numFmtId="0" fontId="5" fillId="0" borderId="7" xfId="2" applyFont="1" applyBorder="1" applyAlignment="1">
      <alignment vertical="center"/>
    </xf>
    <xf numFmtId="0" fontId="3" fillId="0" borderId="2" xfId="2" applyBorder="1" applyAlignment="1">
      <alignment vertical="center"/>
    </xf>
    <xf numFmtId="0" fontId="5" fillId="0" borderId="2" xfId="2" applyFont="1" applyBorder="1" applyAlignment="1">
      <alignment vertical="center"/>
    </xf>
    <xf numFmtId="0" fontId="3" fillId="4" borderId="9" xfId="2" applyFill="1" applyBorder="1" applyAlignment="1">
      <alignment vertical="center"/>
    </xf>
    <xf numFmtId="0" fontId="3" fillId="4" borderId="8" xfId="2" applyFill="1" applyBorder="1" applyAlignment="1">
      <alignment vertical="center"/>
    </xf>
    <xf numFmtId="3" fontId="3" fillId="4" borderId="9" xfId="2" applyNumberFormat="1" applyFill="1" applyBorder="1" applyAlignment="1">
      <alignment horizontal="left" vertical="center" indent="1"/>
    </xf>
    <xf numFmtId="0" fontId="3" fillId="4" borderId="8" xfId="2" applyFill="1" applyBorder="1" applyAlignment="1">
      <alignment horizontal="left" vertical="center" indent="1"/>
    </xf>
    <xf numFmtId="0" fontId="9" fillId="3" borderId="16" xfId="2" applyFont="1" applyFill="1" applyBorder="1" applyAlignment="1">
      <alignment horizontal="center" vertical="center"/>
    </xf>
    <xf numFmtId="0" fontId="9" fillId="3" borderId="17" xfId="2" applyFont="1" applyFill="1" applyBorder="1" applyAlignment="1">
      <alignment horizontal="center" vertical="center"/>
    </xf>
    <xf numFmtId="0" fontId="9" fillId="3" borderId="18" xfId="2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3" fillId="4" borderId="26" xfId="2" applyFill="1" applyBorder="1" applyAlignment="1">
      <alignment horizontal="left" vertical="center"/>
    </xf>
    <xf numFmtId="0" fontId="3" fillId="4" borderId="27" xfId="2" applyFill="1" applyBorder="1" applyAlignment="1">
      <alignment horizontal="left" vertical="center"/>
    </xf>
    <xf numFmtId="0" fontId="3" fillId="4" borderId="28" xfId="2" applyFill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6" borderId="12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44" fontId="2" fillId="4" borderId="13" xfId="1" applyFont="1" applyFill="1" applyBorder="1" applyAlignment="1">
      <alignment horizontal="center" vertical="center"/>
    </xf>
    <xf numFmtId="0" fontId="0" fillId="5" borderId="0" xfId="0" applyFill="1" applyAlignment="1">
      <alignment horizontal="left" vertical="center" wrapText="1"/>
    </xf>
    <xf numFmtId="0" fontId="2" fillId="7" borderId="12" xfId="0" applyFont="1" applyFill="1" applyBorder="1" applyAlignment="1">
      <alignment horizontal="left" vertical="center" wrapText="1"/>
    </xf>
    <xf numFmtId="0" fontId="2" fillId="7" borderId="11" xfId="0" applyFont="1" applyFill="1" applyBorder="1" applyAlignment="1">
      <alignment horizontal="left" vertical="center" wrapText="1"/>
    </xf>
    <xf numFmtId="44" fontId="2" fillId="0" borderId="14" xfId="1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2" fillId="8" borderId="12" xfId="0" applyFont="1" applyFill="1" applyBorder="1" applyAlignment="1">
      <alignment horizontal="left" vertical="center" wrapText="1"/>
    </xf>
    <xf numFmtId="0" fontId="2" fillId="8" borderId="11" xfId="0" applyFont="1" applyFill="1" applyBorder="1" applyAlignment="1">
      <alignment horizontal="left" vertical="center" wrapText="1"/>
    </xf>
    <xf numFmtId="0" fontId="0" fillId="6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6" borderId="23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18" fillId="6" borderId="12" xfId="0" applyFont="1" applyFill="1" applyBorder="1" applyAlignment="1">
      <alignment horizontal="left" vertical="center" wrapText="1"/>
    </xf>
    <xf numFmtId="0" fontId="18" fillId="6" borderId="11" xfId="0" applyFont="1" applyFill="1" applyBorder="1" applyAlignment="1">
      <alignment horizontal="left" vertical="center" wrapText="1"/>
    </xf>
    <xf numFmtId="0" fontId="0" fillId="8" borderId="0" xfId="0" applyFill="1" applyAlignment="1">
      <alignment horizontal="left" vertical="center" wrapText="1"/>
    </xf>
    <xf numFmtId="0" fontId="0" fillId="7" borderId="0" xfId="0" applyFill="1" applyAlignment="1">
      <alignment horizontal="left" vertical="center" wrapText="1"/>
    </xf>
    <xf numFmtId="0" fontId="2" fillId="5" borderId="12" xfId="0" applyFont="1" applyFill="1" applyBorder="1" applyAlignment="1">
      <alignment horizontal="left" vertical="center" wrapText="1"/>
    </xf>
    <xf numFmtId="0" fontId="2" fillId="5" borderId="11" xfId="0" applyFont="1" applyFill="1" applyBorder="1" applyAlignment="1">
      <alignment horizontal="left" vertical="center" wrapText="1"/>
    </xf>
    <xf numFmtId="44" fontId="2" fillId="0" borderId="15" xfId="1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left" vertical="center" wrapText="1"/>
    </xf>
    <xf numFmtId="0" fontId="12" fillId="6" borderId="11" xfId="0" applyFont="1" applyFill="1" applyBorder="1" applyAlignment="1">
      <alignment horizontal="left" vertical="center" wrapText="1"/>
    </xf>
    <xf numFmtId="0" fontId="15" fillId="10" borderId="33" xfId="0" applyFont="1" applyFill="1" applyBorder="1" applyAlignment="1">
      <alignment horizontal="left" vertical="center" wrapText="1"/>
    </xf>
  </cellXfs>
  <cellStyles count="3">
    <cellStyle name="měny" xfId="1" builtinId="4"/>
    <cellStyle name="normální" xfId="0" builtinId="0"/>
    <cellStyle name="normální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2343150</xdr:colOff>
      <xdr:row>0</xdr:row>
      <xdr:rowOff>819150</xdr:rowOff>
    </xdr:to>
    <xdr:pic>
      <xdr:nvPicPr>
        <xdr:cNvPr id="3" name="obrázek 6" descr="ilustrator kopie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7559" t="3206" r="60689" b="88243"/>
        <a:stretch>
          <a:fillRect/>
        </a:stretch>
      </xdr:blipFill>
      <xdr:spPr bwMode="auto">
        <a:xfrm>
          <a:off x="0" y="0"/>
          <a:ext cx="2343150" cy="8191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2486025</xdr:colOff>
      <xdr:row>0</xdr:row>
      <xdr:rowOff>0</xdr:rowOff>
    </xdr:from>
    <xdr:to>
      <xdr:col>2</xdr:col>
      <xdr:colOff>1428750</xdr:colOff>
      <xdr:row>0</xdr:row>
      <xdr:rowOff>800100</xdr:rowOff>
    </xdr:to>
    <xdr:pic>
      <xdr:nvPicPr>
        <xdr:cNvPr id="4" name="WordPictureWatermark3" descr="ilustrator kopie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16634" t="89499"/>
        <a:stretch>
          <a:fillRect/>
        </a:stretch>
      </xdr:blipFill>
      <xdr:spPr bwMode="auto">
        <a:xfrm>
          <a:off x="2486025" y="0"/>
          <a:ext cx="5114925" cy="8001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8"/>
  <sheetViews>
    <sheetView tabSelected="1" workbookViewId="0">
      <selection activeCell="A36" sqref="A36"/>
    </sheetView>
  </sheetViews>
  <sheetFormatPr defaultRowHeight="15"/>
  <cols>
    <col min="1" max="1" width="95.42578125" customWidth="1"/>
    <col min="2" max="2" width="16.28515625" customWidth="1"/>
    <col min="3" max="3" width="21.7109375" customWidth="1"/>
  </cols>
  <sheetData>
    <row r="1" spans="1:3" ht="66.75" customHeight="1" thickBot="1">
      <c r="A1" s="64"/>
      <c r="B1" s="64"/>
      <c r="C1" s="64"/>
    </row>
    <row r="2" spans="1:3" ht="66.75" customHeight="1" thickBot="1">
      <c r="A2" s="65" t="s">
        <v>54</v>
      </c>
      <c r="B2" s="66"/>
      <c r="C2" s="67"/>
    </row>
    <row r="3" spans="1:3" ht="41.45" customHeight="1" thickBot="1">
      <c r="A3" s="61" t="s">
        <v>60</v>
      </c>
      <c r="B3" s="62"/>
      <c r="C3" s="63"/>
    </row>
    <row r="4" spans="1:3" ht="29.45" customHeight="1" thickBot="1">
      <c r="A4" s="28" t="s">
        <v>53</v>
      </c>
      <c r="B4" s="59"/>
      <c r="C4" s="60"/>
    </row>
    <row r="5" spans="1:3" ht="25.5" customHeight="1" thickBot="1">
      <c r="A5" s="40" t="s">
        <v>47</v>
      </c>
      <c r="B5" s="42" t="s">
        <v>48</v>
      </c>
      <c r="C5" s="41" t="s">
        <v>40</v>
      </c>
    </row>
    <row r="6" spans="1:3" ht="16.5" thickBot="1">
      <c r="A6" s="38"/>
      <c r="B6" s="36"/>
      <c r="C6" s="39"/>
    </row>
    <row r="7" spans="1:3" ht="15.75">
      <c r="A7" s="24" t="s">
        <v>41</v>
      </c>
      <c r="B7" s="25" t="s">
        <v>46</v>
      </c>
      <c r="C7" s="26" t="s">
        <v>40</v>
      </c>
    </row>
    <row r="8" spans="1:3" ht="15.75">
      <c r="A8" s="147" t="s">
        <v>61</v>
      </c>
      <c r="B8" s="18"/>
      <c r="C8" s="21"/>
    </row>
    <row r="9" spans="1:3" ht="30">
      <c r="A9" s="29" t="s">
        <v>62</v>
      </c>
      <c r="B9" s="18"/>
      <c r="C9" s="21"/>
    </row>
    <row r="10" spans="1:3" ht="15.75">
      <c r="A10" s="29" t="s">
        <v>63</v>
      </c>
      <c r="B10" s="18"/>
      <c r="C10" s="21"/>
    </row>
    <row r="11" spans="1:3" ht="15.75">
      <c r="A11" s="29" t="s">
        <v>64</v>
      </c>
      <c r="B11" s="18"/>
      <c r="C11" s="21"/>
    </row>
    <row r="12" spans="1:3" ht="15.75">
      <c r="A12" s="29" t="s">
        <v>65</v>
      </c>
      <c r="B12" s="18"/>
      <c r="C12" s="21"/>
    </row>
    <row r="13" spans="1:3" ht="15.75">
      <c r="A13" s="29" t="s">
        <v>66</v>
      </c>
      <c r="B13" s="18"/>
      <c r="C13" s="27"/>
    </row>
    <row r="14" spans="1:3" ht="15.75">
      <c r="A14" s="29" t="s">
        <v>67</v>
      </c>
      <c r="B14" s="43"/>
      <c r="C14" s="27"/>
    </row>
    <row r="15" spans="1:3" ht="15.75">
      <c r="A15" s="29" t="s">
        <v>68</v>
      </c>
      <c r="B15" s="45"/>
      <c r="C15" s="37"/>
    </row>
    <row r="16" spans="1:3" ht="15.75">
      <c r="A16" s="29" t="s">
        <v>69</v>
      </c>
      <c r="B16" s="46"/>
      <c r="C16" s="21"/>
    </row>
    <row r="17" spans="1:3" ht="15.75">
      <c r="A17" s="29" t="s">
        <v>70</v>
      </c>
      <c r="B17" s="46"/>
      <c r="C17" s="21"/>
    </row>
    <row r="18" spans="1:3" ht="30">
      <c r="A18" s="29" t="s">
        <v>71</v>
      </c>
      <c r="B18" s="47"/>
      <c r="C18" s="55"/>
    </row>
    <row r="19" spans="1:3" ht="15.75">
      <c r="A19" s="29" t="s">
        <v>72</v>
      </c>
      <c r="B19" s="48"/>
      <c r="C19" s="55"/>
    </row>
    <row r="20" spans="1:3" ht="15.75">
      <c r="A20" s="29" t="s">
        <v>73</v>
      </c>
      <c r="B20" s="48"/>
      <c r="C20" s="55"/>
    </row>
    <row r="21" spans="1:3" ht="15.75">
      <c r="A21" s="29" t="s">
        <v>74</v>
      </c>
      <c r="B21" s="49"/>
      <c r="C21" s="56"/>
    </row>
    <row r="22" spans="1:3" ht="15.75">
      <c r="A22" s="29" t="s">
        <v>75</v>
      </c>
      <c r="B22" s="50"/>
      <c r="C22" s="57"/>
    </row>
    <row r="23" spans="1:3" ht="15.75">
      <c r="A23" s="29" t="s">
        <v>76</v>
      </c>
      <c r="B23" s="51"/>
      <c r="C23" s="55"/>
    </row>
    <row r="24" spans="1:3" ht="30">
      <c r="A24" s="29" t="s">
        <v>77</v>
      </c>
      <c r="B24" s="51"/>
      <c r="C24" s="55"/>
    </row>
    <row r="25" spans="1:3" ht="60">
      <c r="A25" s="29" t="s">
        <v>78</v>
      </c>
      <c r="B25" s="51"/>
      <c r="C25" s="55"/>
    </row>
    <row r="26" spans="1:3" ht="15.75">
      <c r="A26" s="29" t="s">
        <v>79</v>
      </c>
      <c r="B26" s="51"/>
      <c r="C26" s="55"/>
    </row>
    <row r="27" spans="1:3" ht="15.75">
      <c r="A27" s="147" t="s">
        <v>80</v>
      </c>
      <c r="B27" s="51"/>
      <c r="C27" s="55"/>
    </row>
    <row r="28" spans="1:3" ht="15.75">
      <c r="A28" s="29" t="s">
        <v>81</v>
      </c>
      <c r="B28" s="51"/>
      <c r="C28" s="55"/>
    </row>
    <row r="29" spans="1:3" ht="15.75">
      <c r="A29" s="29" t="s">
        <v>82</v>
      </c>
      <c r="B29" s="51"/>
      <c r="C29" s="55"/>
    </row>
    <row r="30" spans="1:3" ht="15.75">
      <c r="A30" s="29" t="s">
        <v>83</v>
      </c>
      <c r="B30" s="52"/>
      <c r="C30" s="56"/>
    </row>
    <row r="31" spans="1:3" ht="15.75">
      <c r="A31" s="29" t="s">
        <v>84</v>
      </c>
      <c r="B31" s="52"/>
      <c r="C31" s="56"/>
    </row>
    <row r="32" spans="1:3">
      <c r="A32" s="29" t="s">
        <v>85</v>
      </c>
      <c r="B32" s="29"/>
      <c r="C32" s="29"/>
    </row>
    <row r="33" spans="1:3" ht="15.75">
      <c r="A33" s="29" t="s">
        <v>86</v>
      </c>
      <c r="B33" s="45"/>
      <c r="C33" s="37"/>
    </row>
    <row r="34" spans="1:3" ht="60">
      <c r="A34" s="29" t="s">
        <v>87</v>
      </c>
      <c r="B34" s="43"/>
      <c r="C34" s="27"/>
    </row>
    <row r="35" spans="1:3" ht="15.75">
      <c r="A35" s="29" t="s">
        <v>88</v>
      </c>
      <c r="B35" s="43"/>
      <c r="C35" s="27"/>
    </row>
    <row r="36" spans="1:3" ht="15.75">
      <c r="A36" s="29" t="s">
        <v>89</v>
      </c>
      <c r="B36" s="43"/>
      <c r="C36" s="27"/>
    </row>
    <row r="37" spans="1:3" ht="18" customHeight="1">
      <c r="A37" s="29"/>
      <c r="B37" s="43"/>
      <c r="C37" s="27"/>
    </row>
    <row r="38" spans="1:3" ht="15.75">
      <c r="A38" s="19" t="s">
        <v>42</v>
      </c>
      <c r="B38" s="44"/>
      <c r="C38" s="20"/>
    </row>
    <row r="39" spans="1:3" ht="45">
      <c r="A39" s="31" t="s">
        <v>49</v>
      </c>
      <c r="B39" s="43"/>
      <c r="C39" s="27"/>
    </row>
    <row r="40" spans="1:3" ht="30">
      <c r="A40" s="29" t="s">
        <v>50</v>
      </c>
      <c r="B40" s="43"/>
      <c r="C40" s="27"/>
    </row>
    <row r="41" spans="1:3" ht="30">
      <c r="A41" s="30" t="s">
        <v>43</v>
      </c>
      <c r="B41" s="43"/>
      <c r="C41" s="27"/>
    </row>
    <row r="42" spans="1:3" ht="15.75">
      <c r="A42" s="19" t="s">
        <v>44</v>
      </c>
      <c r="B42" s="44"/>
      <c r="C42" s="20"/>
    </row>
    <row r="43" spans="1:3" ht="18.600000000000001" customHeight="1">
      <c r="A43" s="30" t="s">
        <v>57</v>
      </c>
      <c r="B43" s="43"/>
      <c r="C43" s="27"/>
    </row>
    <row r="44" spans="1:3" ht="18" customHeight="1" thickBot="1">
      <c r="A44" s="30" t="s">
        <v>45</v>
      </c>
      <c r="B44" s="43"/>
      <c r="C44" s="27"/>
    </row>
    <row r="45" spans="1:3" ht="15.75">
      <c r="A45" s="32" t="s">
        <v>51</v>
      </c>
      <c r="B45" s="35"/>
      <c r="C45" s="22"/>
    </row>
    <row r="46" spans="1:3" ht="16.5" thickBot="1">
      <c r="A46" s="33" t="s">
        <v>52</v>
      </c>
      <c r="B46" s="53"/>
      <c r="C46" s="23"/>
    </row>
    <row r="47" spans="1:3" ht="63">
      <c r="A47" s="34" t="s">
        <v>58</v>
      </c>
      <c r="B47" s="54"/>
      <c r="C47" s="58"/>
    </row>
    <row r="48" spans="1:3" ht="63.75" thickBot="1">
      <c r="A48" s="33" t="s">
        <v>59</v>
      </c>
      <c r="B48" s="53"/>
      <c r="C48" s="23"/>
    </row>
  </sheetData>
  <mergeCells count="4">
    <mergeCell ref="B4:C4"/>
    <mergeCell ref="A3:C3"/>
    <mergeCell ref="A1:C1"/>
    <mergeCell ref="A2:C2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8"/>
  <sheetViews>
    <sheetView zoomScale="80" zoomScaleNormal="80" workbookViewId="0">
      <selection activeCell="A14" sqref="A14:J14"/>
    </sheetView>
  </sheetViews>
  <sheetFormatPr defaultColWidth="9.140625" defaultRowHeight="15"/>
  <cols>
    <col min="1" max="4" width="25.140625" style="1" customWidth="1"/>
    <col min="5" max="8" width="9.140625" style="1"/>
    <col min="9" max="10" width="9.140625" style="11"/>
    <col min="11" max="11" width="13.28515625" style="1" customWidth="1"/>
    <col min="12" max="16384" width="9.140625" style="1"/>
  </cols>
  <sheetData>
    <row r="1" spans="1:10" ht="21">
      <c r="A1" s="70" t="s">
        <v>33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ht="34.5" thickBot="1">
      <c r="A2" s="88" t="s">
        <v>12</v>
      </c>
      <c r="B2" s="89"/>
      <c r="C2" s="89"/>
      <c r="D2" s="89"/>
      <c r="E2" s="89"/>
      <c r="F2" s="89"/>
      <c r="G2" s="89"/>
      <c r="H2" s="89"/>
      <c r="I2" s="89"/>
      <c r="J2" s="90"/>
    </row>
    <row r="3" spans="1:10" ht="27" customHeight="1" thickBot="1">
      <c r="A3" s="17" t="s">
        <v>39</v>
      </c>
      <c r="B3" s="68"/>
      <c r="C3" s="69"/>
      <c r="D3" s="69"/>
      <c r="E3" s="69"/>
      <c r="F3" s="69"/>
      <c r="G3" s="69"/>
      <c r="H3" s="69"/>
      <c r="I3" s="69"/>
      <c r="J3" s="69"/>
    </row>
    <row r="4" spans="1:10">
      <c r="A4" s="3" t="s">
        <v>0</v>
      </c>
      <c r="B4" s="2"/>
      <c r="C4" s="2"/>
      <c r="D4" s="2"/>
      <c r="E4" s="2"/>
      <c r="F4" s="2"/>
      <c r="G4" s="2"/>
      <c r="H4" s="2"/>
      <c r="I4" s="10"/>
      <c r="J4" s="9"/>
    </row>
    <row r="5" spans="1:10">
      <c r="A5" s="91"/>
      <c r="B5" s="92"/>
      <c r="C5" s="92"/>
      <c r="D5" s="92"/>
      <c r="E5" s="92"/>
      <c r="F5" s="92"/>
      <c r="G5" s="92"/>
      <c r="H5" s="92"/>
      <c r="I5" s="92"/>
      <c r="J5" s="93"/>
    </row>
    <row r="6" spans="1:10">
      <c r="A6" s="106" t="s">
        <v>13</v>
      </c>
      <c r="B6" s="107"/>
      <c r="C6" s="107"/>
      <c r="D6" s="4" t="s">
        <v>1</v>
      </c>
      <c r="E6" s="2"/>
      <c r="F6" s="2"/>
      <c r="G6" s="108" t="s">
        <v>2</v>
      </c>
      <c r="H6" s="107"/>
      <c r="I6" s="107"/>
      <c r="J6" s="9"/>
    </row>
    <row r="7" spans="1:10" ht="15.75" thickBot="1">
      <c r="A7" s="109"/>
      <c r="B7" s="110"/>
      <c r="C7" s="110"/>
      <c r="D7" s="111"/>
      <c r="E7" s="112"/>
      <c r="F7" s="112"/>
      <c r="G7" s="118"/>
      <c r="H7" s="119"/>
      <c r="I7" s="119"/>
      <c r="J7" s="120"/>
    </row>
    <row r="8" spans="1:10" ht="21.75" customHeight="1" thickTop="1" thickBot="1">
      <c r="A8" s="113" t="s">
        <v>19</v>
      </c>
      <c r="B8" s="114"/>
      <c r="C8" s="114"/>
      <c r="D8" s="114"/>
      <c r="E8" s="114"/>
      <c r="F8" s="114"/>
      <c r="G8" s="114"/>
      <c r="H8" s="114"/>
      <c r="I8" s="114"/>
      <c r="J8" s="115"/>
    </row>
    <row r="9" spans="1:10" ht="15.75" thickBot="1">
      <c r="A9" s="103"/>
      <c r="B9" s="104"/>
      <c r="C9" s="104"/>
      <c r="D9" s="105"/>
      <c r="E9" s="86" t="s">
        <v>3</v>
      </c>
      <c r="F9" s="86"/>
      <c r="G9" s="86" t="s">
        <v>4</v>
      </c>
      <c r="H9" s="86"/>
      <c r="I9" s="86" t="s">
        <v>5</v>
      </c>
      <c r="J9" s="87"/>
    </row>
    <row r="10" spans="1:10" s="5" customFormat="1" ht="15.75" thickBot="1">
      <c r="A10" s="116" t="s">
        <v>16</v>
      </c>
      <c r="B10" s="117"/>
      <c r="C10" s="117"/>
      <c r="D10" s="14" t="s">
        <v>37</v>
      </c>
      <c r="E10" s="68"/>
      <c r="F10" s="75"/>
      <c r="G10" s="68"/>
      <c r="H10" s="75"/>
      <c r="I10" s="81"/>
      <c r="J10" s="82"/>
    </row>
    <row r="11" spans="1:10" s="5" customFormat="1" ht="15.75" thickBot="1">
      <c r="A11" s="15" t="s">
        <v>18</v>
      </c>
      <c r="B11" s="16"/>
      <c r="C11" s="16"/>
      <c r="D11" s="13"/>
      <c r="E11" s="68"/>
      <c r="F11" s="75"/>
      <c r="G11" s="68"/>
      <c r="H11" s="75"/>
      <c r="I11" s="81"/>
      <c r="J11" s="82"/>
    </row>
    <row r="12" spans="1:10" ht="15.75" thickBot="1">
      <c r="A12" s="76" t="s">
        <v>17</v>
      </c>
      <c r="B12" s="77"/>
      <c r="C12" s="77"/>
      <c r="D12" s="77"/>
      <c r="E12" s="77"/>
      <c r="F12" s="77"/>
      <c r="G12" s="77"/>
      <c r="H12" s="77"/>
      <c r="I12" s="12"/>
      <c r="J12" s="6" t="s">
        <v>6</v>
      </c>
    </row>
    <row r="13" spans="1:10" ht="5.25" customHeight="1" thickBot="1">
      <c r="A13" s="78"/>
      <c r="B13" s="79"/>
      <c r="C13" s="79"/>
      <c r="D13" s="79"/>
      <c r="E13" s="79"/>
      <c r="F13" s="79"/>
      <c r="G13" s="79"/>
      <c r="H13" s="79"/>
      <c r="I13" s="79"/>
      <c r="J13" s="80"/>
    </row>
    <row r="14" spans="1:10" ht="18" customHeight="1" thickBot="1">
      <c r="A14" s="83" t="s">
        <v>38</v>
      </c>
      <c r="B14" s="84"/>
      <c r="C14" s="84"/>
      <c r="D14" s="84"/>
      <c r="E14" s="84"/>
      <c r="F14" s="84"/>
      <c r="G14" s="84"/>
      <c r="H14" s="84"/>
      <c r="I14" s="84"/>
      <c r="J14" s="85"/>
    </row>
    <row r="15" spans="1:10" ht="15.75" thickBot="1">
      <c r="A15" s="71"/>
      <c r="B15" s="72"/>
      <c r="C15" s="72"/>
      <c r="D15" s="72"/>
      <c r="E15" s="86" t="s">
        <v>3</v>
      </c>
      <c r="F15" s="86"/>
      <c r="G15" s="86" t="s">
        <v>4</v>
      </c>
      <c r="H15" s="86"/>
      <c r="I15" s="86" t="s">
        <v>5</v>
      </c>
      <c r="J15" s="87"/>
    </row>
    <row r="16" spans="1:10" ht="32.25" customHeight="1" thickBot="1">
      <c r="A16" s="73" t="s">
        <v>14</v>
      </c>
      <c r="B16" s="74"/>
      <c r="C16" s="74"/>
      <c r="D16" s="74"/>
      <c r="E16" s="94"/>
      <c r="F16" s="94"/>
      <c r="G16" s="94"/>
      <c r="H16" s="94"/>
      <c r="I16" s="95"/>
      <c r="J16" s="96"/>
    </row>
    <row r="17" spans="1:10" ht="15.75" thickBot="1">
      <c r="A17" s="76" t="s">
        <v>20</v>
      </c>
      <c r="B17" s="77"/>
      <c r="C17" s="77"/>
      <c r="D17" s="77"/>
      <c r="E17" s="77"/>
      <c r="F17" s="77"/>
      <c r="G17" s="77"/>
      <c r="H17" s="77"/>
      <c r="I17" s="12"/>
      <c r="J17" s="6" t="s">
        <v>7</v>
      </c>
    </row>
    <row r="18" spans="1:10" ht="32.25" customHeight="1" thickBot="1">
      <c r="A18" s="99" t="s">
        <v>15</v>
      </c>
      <c r="B18" s="100"/>
      <c r="C18" s="100"/>
      <c r="D18" s="100"/>
      <c r="E18" s="101">
        <f>E16*(8-I12)*I17</f>
        <v>0</v>
      </c>
      <c r="F18" s="101"/>
      <c r="G18" s="101">
        <f>G16*(8-I12)*I17</f>
        <v>0</v>
      </c>
      <c r="H18" s="101"/>
      <c r="I18" s="101">
        <f>I16*(8-I12)*I17</f>
        <v>0</v>
      </c>
      <c r="J18" s="102"/>
    </row>
    <row r="19" spans="1:10" ht="3.75" customHeight="1" thickBot="1">
      <c r="A19" s="78"/>
      <c r="B19" s="79"/>
      <c r="C19" s="79"/>
      <c r="D19" s="79"/>
      <c r="E19" s="79"/>
      <c r="F19" s="79"/>
      <c r="G19" s="79"/>
      <c r="H19" s="79"/>
      <c r="I19" s="79"/>
      <c r="J19" s="80"/>
    </row>
    <row r="20" spans="1:10" ht="47.25" customHeight="1" thickBot="1">
      <c r="A20" s="97" t="s">
        <v>21</v>
      </c>
      <c r="B20" s="98"/>
      <c r="C20" s="98"/>
      <c r="D20" s="98"/>
      <c r="E20" s="94"/>
      <c r="F20" s="94"/>
      <c r="G20" s="94"/>
      <c r="H20" s="94"/>
      <c r="I20" s="95"/>
      <c r="J20" s="96"/>
    </row>
    <row r="21" spans="1:10" ht="15.75" thickBot="1">
      <c r="A21" s="76" t="s">
        <v>25</v>
      </c>
      <c r="B21" s="77"/>
      <c r="C21" s="77"/>
      <c r="D21" s="77"/>
      <c r="E21" s="77"/>
      <c r="F21" s="77"/>
      <c r="G21" s="77"/>
      <c r="H21" s="77"/>
      <c r="I21" s="12"/>
      <c r="J21" s="6" t="s">
        <v>7</v>
      </c>
    </row>
    <row r="22" spans="1:10" ht="33.75" customHeight="1" thickBot="1">
      <c r="A22" s="127" t="s">
        <v>22</v>
      </c>
      <c r="B22" s="128"/>
      <c r="C22" s="128"/>
      <c r="D22" s="128"/>
      <c r="E22" s="101">
        <f>E20*(8-I12)*I21</f>
        <v>0</v>
      </c>
      <c r="F22" s="101"/>
      <c r="G22" s="101">
        <f>G20*(8-I12)*I21</f>
        <v>0</v>
      </c>
      <c r="H22" s="101"/>
      <c r="I22" s="101">
        <f>I20*(8-I12)*I21</f>
        <v>0</v>
      </c>
      <c r="J22" s="102"/>
    </row>
    <row r="23" spans="1:10" ht="5.25" customHeight="1" thickBot="1">
      <c r="A23" s="78"/>
      <c r="B23" s="79"/>
      <c r="C23" s="79"/>
      <c r="D23" s="79"/>
      <c r="E23" s="79"/>
      <c r="F23" s="79"/>
      <c r="G23" s="79"/>
      <c r="H23" s="79"/>
      <c r="I23" s="79"/>
      <c r="J23" s="80"/>
    </row>
    <row r="24" spans="1:10" ht="54" customHeight="1" thickBot="1">
      <c r="A24" s="97" t="s">
        <v>23</v>
      </c>
      <c r="B24" s="98"/>
      <c r="C24" s="98"/>
      <c r="D24" s="98"/>
      <c r="E24" s="94"/>
      <c r="F24" s="94"/>
      <c r="G24" s="94"/>
      <c r="H24" s="94"/>
      <c r="I24" s="95"/>
      <c r="J24" s="96"/>
    </row>
    <row r="25" spans="1:10" ht="15.75" thickBot="1">
      <c r="A25" s="73" t="s">
        <v>24</v>
      </c>
      <c r="B25" s="130"/>
      <c r="C25" s="130"/>
      <c r="D25" s="130"/>
      <c r="E25" s="130"/>
      <c r="F25" s="130"/>
      <c r="G25" s="130"/>
      <c r="H25" s="130"/>
      <c r="I25" s="12"/>
      <c r="J25" s="6" t="s">
        <v>7</v>
      </c>
    </row>
    <row r="26" spans="1:10" ht="36" customHeight="1" thickBot="1">
      <c r="A26" s="131" t="s">
        <v>26</v>
      </c>
      <c r="B26" s="132"/>
      <c r="C26" s="132"/>
      <c r="D26" s="132"/>
      <c r="E26" s="101">
        <f>E24*(8-I12)*I25</f>
        <v>0</v>
      </c>
      <c r="F26" s="101"/>
      <c r="G26" s="101">
        <f>G24*(8-I12)*I25</f>
        <v>0</v>
      </c>
      <c r="H26" s="101"/>
      <c r="I26" s="101">
        <f>I24*(8-I12)*I25</f>
        <v>0</v>
      </c>
      <c r="J26" s="102"/>
    </row>
    <row r="27" spans="1:10" ht="4.5" customHeight="1" thickBot="1">
      <c r="A27" s="122"/>
      <c r="B27" s="123"/>
      <c r="C27" s="123"/>
      <c r="D27" s="123"/>
      <c r="E27" s="123"/>
      <c r="F27" s="123"/>
      <c r="G27" s="123"/>
      <c r="H27" s="123"/>
      <c r="I27" s="123"/>
      <c r="J27" s="124"/>
    </row>
    <row r="28" spans="1:10" ht="30" customHeight="1" thickBot="1">
      <c r="A28" s="145" t="s">
        <v>27</v>
      </c>
      <c r="B28" s="146"/>
      <c r="C28" s="146"/>
      <c r="D28" s="146"/>
      <c r="E28" s="101">
        <f>D11*(E18+E22+E26)</f>
        <v>0</v>
      </c>
      <c r="F28" s="101"/>
      <c r="G28" s="101">
        <f>D11*(G18+G22+G26)</f>
        <v>0</v>
      </c>
      <c r="H28" s="101"/>
      <c r="I28" s="101">
        <f>D11*(I18+I22+I26)</f>
        <v>0</v>
      </c>
      <c r="J28" s="102"/>
    </row>
    <row r="29" spans="1:10" ht="29.25" customHeight="1" thickBot="1">
      <c r="A29" s="83" t="s">
        <v>55</v>
      </c>
      <c r="B29" s="84"/>
      <c r="C29" s="84"/>
      <c r="D29" s="84"/>
      <c r="E29" s="84"/>
      <c r="F29" s="84"/>
      <c r="G29" s="84"/>
      <c r="H29" s="84"/>
      <c r="I29" s="84"/>
      <c r="J29" s="85"/>
    </row>
    <row r="30" spans="1:10" ht="29.25" customHeight="1" thickBot="1">
      <c r="A30" s="73" t="s">
        <v>29</v>
      </c>
      <c r="B30" s="74"/>
      <c r="C30" s="74"/>
      <c r="D30" s="74"/>
      <c r="E30" s="94"/>
      <c r="F30" s="94"/>
      <c r="G30" s="94"/>
      <c r="H30" s="94"/>
      <c r="I30" s="94"/>
      <c r="J30" s="125"/>
    </row>
    <row r="31" spans="1:10" ht="48" customHeight="1" thickBot="1">
      <c r="A31" s="73" t="s">
        <v>30</v>
      </c>
      <c r="B31" s="74"/>
      <c r="C31" s="74"/>
      <c r="D31" s="74"/>
      <c r="E31" s="94"/>
      <c r="F31" s="94"/>
      <c r="G31" s="94"/>
      <c r="H31" s="94"/>
      <c r="I31" s="94"/>
      <c r="J31" s="125"/>
    </row>
    <row r="32" spans="1:10" ht="39" customHeight="1" thickBot="1">
      <c r="A32" s="142" t="s">
        <v>31</v>
      </c>
      <c r="B32" s="143"/>
      <c r="C32" s="143"/>
      <c r="D32" s="143"/>
      <c r="E32" s="101">
        <f>(E30+E31)*1*(8-I12)</f>
        <v>0</v>
      </c>
      <c r="F32" s="101"/>
      <c r="G32" s="101">
        <f>(G30+G31)*1*(8-I12)</f>
        <v>0</v>
      </c>
      <c r="H32" s="101"/>
      <c r="I32" s="101">
        <f>(I30+I31)*1*(8-I12)</f>
        <v>0</v>
      </c>
      <c r="J32" s="102"/>
    </row>
    <row r="33" spans="1:10" ht="30" customHeight="1" thickBot="1">
      <c r="A33" s="83" t="s">
        <v>56</v>
      </c>
      <c r="B33" s="84"/>
      <c r="C33" s="84"/>
      <c r="D33" s="84"/>
      <c r="E33" s="84"/>
      <c r="F33" s="84"/>
      <c r="G33" s="84"/>
      <c r="H33" s="84"/>
      <c r="I33" s="84"/>
      <c r="J33" s="85"/>
    </row>
    <row r="34" spans="1:10" ht="51" customHeight="1" thickBot="1">
      <c r="A34" s="73" t="s">
        <v>28</v>
      </c>
      <c r="B34" s="74"/>
      <c r="C34" s="74"/>
      <c r="D34" s="74"/>
      <c r="E34" s="94"/>
      <c r="F34" s="94"/>
      <c r="G34" s="94"/>
      <c r="H34" s="94"/>
      <c r="I34" s="94"/>
      <c r="J34" s="125"/>
    </row>
    <row r="35" spans="1:10" ht="3.75" customHeight="1" thickBot="1">
      <c r="A35" s="135"/>
      <c r="B35" s="136"/>
      <c r="C35" s="136"/>
      <c r="D35" s="136"/>
      <c r="E35" s="136"/>
      <c r="F35" s="136"/>
      <c r="G35" s="136"/>
      <c r="H35" s="136"/>
      <c r="I35" s="136"/>
      <c r="J35" s="137"/>
    </row>
    <row r="36" spans="1:10" s="7" customFormat="1" ht="39.75" customHeight="1" thickBot="1">
      <c r="A36" s="138" t="s">
        <v>32</v>
      </c>
      <c r="B36" s="139"/>
      <c r="C36" s="139"/>
      <c r="D36" s="139"/>
      <c r="E36" s="129">
        <f>E11+E28+E34+E32</f>
        <v>0</v>
      </c>
      <c r="F36" s="129"/>
      <c r="G36" s="129">
        <f>G11+G28+G34+G32</f>
        <v>0</v>
      </c>
      <c r="H36" s="129"/>
      <c r="I36" s="129">
        <f>I11+I28+I34+I32</f>
        <v>0</v>
      </c>
      <c r="J36" s="144"/>
    </row>
    <row r="37" spans="1:10" ht="9.75" customHeight="1"/>
    <row r="38" spans="1:10" ht="30" customHeight="1">
      <c r="A38" s="134" t="s">
        <v>10</v>
      </c>
      <c r="B38" s="134"/>
      <c r="C38" s="134"/>
      <c r="D38" s="134"/>
      <c r="E38" s="134"/>
      <c r="F38" s="134"/>
      <c r="G38" s="134"/>
      <c r="H38" s="134"/>
      <c r="I38" s="134"/>
      <c r="J38" s="134"/>
    </row>
    <row r="39" spans="1:10" ht="32.25" customHeight="1">
      <c r="A39" s="141" t="s">
        <v>8</v>
      </c>
      <c r="B39" s="141"/>
      <c r="C39" s="141"/>
      <c r="D39" s="141"/>
      <c r="E39" s="141"/>
      <c r="F39" s="141"/>
      <c r="G39" s="141"/>
      <c r="H39" s="141"/>
      <c r="I39" s="141"/>
      <c r="J39" s="141"/>
    </row>
    <row r="40" spans="1:10" ht="46.5" customHeight="1">
      <c r="A40" s="140" t="s">
        <v>9</v>
      </c>
      <c r="B40" s="140"/>
      <c r="C40" s="140"/>
      <c r="D40" s="140"/>
      <c r="E40" s="140"/>
      <c r="F40" s="140"/>
      <c r="G40" s="140"/>
      <c r="H40" s="140"/>
      <c r="I40" s="140"/>
      <c r="J40" s="140"/>
    </row>
    <row r="41" spans="1:10" ht="44.25" customHeight="1">
      <c r="A41" s="126" t="s">
        <v>11</v>
      </c>
      <c r="B41" s="126"/>
      <c r="C41" s="126"/>
      <c r="D41" s="126"/>
      <c r="E41" s="126"/>
      <c r="F41" s="126"/>
      <c r="G41" s="126"/>
      <c r="H41" s="126"/>
      <c r="I41" s="126"/>
      <c r="J41" s="126"/>
    </row>
    <row r="42" spans="1:10" ht="9" customHeight="1">
      <c r="A42" s="133"/>
      <c r="B42" s="133"/>
      <c r="C42" s="133"/>
      <c r="D42" s="133"/>
      <c r="E42" s="133"/>
      <c r="F42" s="133"/>
      <c r="G42" s="133"/>
      <c r="H42" s="133"/>
      <c r="I42" s="133"/>
      <c r="J42" s="133"/>
    </row>
    <row r="43" spans="1:10" ht="31.5" customHeight="1">
      <c r="A43" s="121" t="s">
        <v>36</v>
      </c>
      <c r="B43" s="121"/>
      <c r="C43" s="121"/>
      <c r="D43" s="121"/>
      <c r="E43" s="121"/>
      <c r="F43" s="121"/>
      <c r="G43" s="121"/>
      <c r="H43" s="121"/>
      <c r="I43" s="121"/>
      <c r="J43" s="121"/>
    </row>
    <row r="44" spans="1:10" ht="33" customHeight="1">
      <c r="A44" s="121" t="s">
        <v>35</v>
      </c>
      <c r="B44" s="121"/>
      <c r="C44" s="121"/>
      <c r="D44" s="121"/>
      <c r="E44" s="121"/>
      <c r="F44" s="121"/>
      <c r="G44" s="121"/>
      <c r="H44" s="121"/>
      <c r="I44" s="121"/>
      <c r="J44" s="121"/>
    </row>
    <row r="45" spans="1:10" ht="39" customHeight="1">
      <c r="A45" s="121" t="s">
        <v>34</v>
      </c>
      <c r="B45" s="121"/>
      <c r="C45" s="121"/>
      <c r="D45" s="121"/>
      <c r="E45" s="121"/>
      <c r="F45" s="121"/>
      <c r="G45" s="121"/>
      <c r="H45" s="121"/>
      <c r="I45" s="121"/>
      <c r="J45" s="121"/>
    </row>
    <row r="46" spans="1:10" ht="17.25">
      <c r="A46" s="8"/>
    </row>
    <row r="47" spans="1:10" ht="27" customHeight="1">
      <c r="I47" s="1"/>
      <c r="J47" s="1"/>
    </row>
    <row r="87" ht="22.5" customHeight="1"/>
    <row r="88" ht="8.25" customHeight="1"/>
  </sheetData>
  <mergeCells count="93">
    <mergeCell ref="A44:J44"/>
    <mergeCell ref="A39:J39"/>
    <mergeCell ref="I26:J26"/>
    <mergeCell ref="E36:F36"/>
    <mergeCell ref="A32:D32"/>
    <mergeCell ref="A33:J33"/>
    <mergeCell ref="I31:J31"/>
    <mergeCell ref="I32:J32"/>
    <mergeCell ref="G32:H32"/>
    <mergeCell ref="I36:J36"/>
    <mergeCell ref="A28:D28"/>
    <mergeCell ref="E28:F28"/>
    <mergeCell ref="G28:H28"/>
    <mergeCell ref="I28:J28"/>
    <mergeCell ref="G26:H26"/>
    <mergeCell ref="A43:J43"/>
    <mergeCell ref="A42:J42"/>
    <mergeCell ref="A38:J38"/>
    <mergeCell ref="A35:J35"/>
    <mergeCell ref="A36:D36"/>
    <mergeCell ref="A40:J40"/>
    <mergeCell ref="A21:H21"/>
    <mergeCell ref="A22:D22"/>
    <mergeCell ref="E22:F22"/>
    <mergeCell ref="G36:H36"/>
    <mergeCell ref="I20:J20"/>
    <mergeCell ref="A25:H25"/>
    <mergeCell ref="A26:D26"/>
    <mergeCell ref="G22:H22"/>
    <mergeCell ref="E26:F26"/>
    <mergeCell ref="I22:J22"/>
    <mergeCell ref="A23:J23"/>
    <mergeCell ref="A24:D24"/>
    <mergeCell ref="E24:F24"/>
    <mergeCell ref="G24:H24"/>
    <mergeCell ref="I24:J24"/>
    <mergeCell ref="A45:J45"/>
    <mergeCell ref="A27:J27"/>
    <mergeCell ref="A34:D34"/>
    <mergeCell ref="E34:F34"/>
    <mergeCell ref="G34:H34"/>
    <mergeCell ref="I34:J34"/>
    <mergeCell ref="A29:J29"/>
    <mergeCell ref="A30:D30"/>
    <mergeCell ref="E30:F30"/>
    <mergeCell ref="G30:H30"/>
    <mergeCell ref="I30:J30"/>
    <mergeCell ref="A31:D31"/>
    <mergeCell ref="E31:F31"/>
    <mergeCell ref="G31:H31"/>
    <mergeCell ref="A41:J41"/>
    <mergeCell ref="E32:F32"/>
    <mergeCell ref="A9:D9"/>
    <mergeCell ref="E10:F10"/>
    <mergeCell ref="A6:C6"/>
    <mergeCell ref="G6:I6"/>
    <mergeCell ref="A7:C7"/>
    <mergeCell ref="D7:F7"/>
    <mergeCell ref="E9:F9"/>
    <mergeCell ref="G9:H9"/>
    <mergeCell ref="I9:J9"/>
    <mergeCell ref="I10:J10"/>
    <mergeCell ref="A8:J8"/>
    <mergeCell ref="G10:H10"/>
    <mergeCell ref="A10:C10"/>
    <mergeCell ref="G7:J7"/>
    <mergeCell ref="G16:H16"/>
    <mergeCell ref="I16:J16"/>
    <mergeCell ref="A19:J19"/>
    <mergeCell ref="A20:D20"/>
    <mergeCell ref="E20:F20"/>
    <mergeCell ref="G20:H20"/>
    <mergeCell ref="A17:H17"/>
    <mergeCell ref="A18:D18"/>
    <mergeCell ref="E18:F18"/>
    <mergeCell ref="G18:H18"/>
    <mergeCell ref="I18:J18"/>
    <mergeCell ref="B3:J3"/>
    <mergeCell ref="A1:J1"/>
    <mergeCell ref="A15:D15"/>
    <mergeCell ref="A16:D16"/>
    <mergeCell ref="E11:F11"/>
    <mergeCell ref="G11:H11"/>
    <mergeCell ref="A12:H12"/>
    <mergeCell ref="A13:J13"/>
    <mergeCell ref="I11:J11"/>
    <mergeCell ref="A14:J14"/>
    <mergeCell ref="E15:F15"/>
    <mergeCell ref="G15:H15"/>
    <mergeCell ref="I15:J15"/>
    <mergeCell ref="A2:J2"/>
    <mergeCell ref="A5:J5"/>
    <mergeCell ref="E16:F16"/>
  </mergeCells>
  <pageMargins left="0.24" right="0.24" top="0.25" bottom="0.22" header="0.2" footer="0.2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průzkum trhu - specifikace</vt:lpstr>
      <vt:lpstr>průzkum trhu - rozpis cen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63358</dc:creator>
  <cp:lastModifiedBy>66342</cp:lastModifiedBy>
  <cp:lastPrinted>2017-03-17T08:38:19Z</cp:lastPrinted>
  <dcterms:created xsi:type="dcterms:W3CDTF">2016-05-04T05:30:34Z</dcterms:created>
  <dcterms:modified xsi:type="dcterms:W3CDTF">2021-02-08T11:55:22Z</dcterms:modified>
</cp:coreProperties>
</file>