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8" yWindow="72" windowWidth="13260" windowHeight="12780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<sst xmlns="http://schemas.openxmlformats.org/spreadsheetml/2006/main" count="96" uniqueCount="90">
  <si>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</si>
  <si>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</si>
  <si>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</si>
  <si>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</si>
  <si>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</si>
  <si>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</si>
  <si>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</si>
  <si>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</si>
  <si>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</si>
  <si>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</si>
  <si>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</si>
  <si>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</si>
  <si>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</si>
  <si>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</si>
  <si>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</si>
  <si>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</si>
  <si>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</si>
  <si>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</si>
  <si>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</si>
  <si>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</si>
  <si>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</si>
  <si>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</si>
  <si>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</si>
  <si>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</si>
  <si>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</si>
  <si>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</si>
  <si>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</si>
  <si>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</si>
  <si>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</si>
  <si>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</si>
  <si>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</si>
  <si>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</si>
  <si>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</si>
  <si>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</si>
  <si>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</si>
  <si>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</si>
  <si>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</si>
  <si>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</si>
  <si>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</si>
  <si>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</si>
  <si>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</si>
  <si>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</si>
  <si>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</si>
  <si>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</si>
  <si>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</si>
  <si>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</si>
  <si>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</si>
  <si>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</si>
  <si>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</si>
  <si>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</si>
  <si>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</si>
  <si>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</si>
  <si>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</si>
  <si>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</si>
  <si>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</si>
  <si>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</si>
  <si>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</si>
  <si>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</si>
  <si>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</si>
  <si>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Softwarový systém vyhodnocení a anotace NGS dat </t>
  </si>
  <si>
    <t>Zpracování dat</t>
  </si>
  <si>
    <t>aplikační moduly pro analýzu variant, cílené sekvenování, WES (whole exom.seq.), WGS (whole genom seq.)</t>
  </si>
  <si>
    <t>vyhodnocuje data z běžných platforem Illumina, IonTorrent, PacBio.....</t>
  </si>
  <si>
    <t>detekce SNP, inzercí/delecí</t>
  </si>
  <si>
    <t>-detekce strukturních variant</t>
  </si>
  <si>
    <t>-detekce somatických mutací</t>
  </si>
  <si>
    <t>moduly pro CNV analýzy</t>
  </si>
  <si>
    <t>MLPA-like analýzy s hromadným CNV modulem (Batch CNV tool)</t>
  </si>
  <si>
    <t>modul pro detekci aneuploidií (SAD - sensitive aneuploidy tool)</t>
  </si>
  <si>
    <t>HLA analýzy</t>
  </si>
  <si>
    <t>RNA-seq/transkriptomové analýzy</t>
  </si>
  <si>
    <t>analýza dat z digitální genové exprese</t>
  </si>
  <si>
    <t>miRNA analýzy a kvantifikace</t>
  </si>
  <si>
    <t>de novo assembly, paired assembly</t>
  </si>
  <si>
    <t>- možnost neomezeného počtu analýz</t>
  </si>
  <si>
    <t>- možnost nastavení plně automatického provádění analýz od načtení sekvenačních dat, přes preanalytické úpravy, provedení samotného alignmentu až po generování příslušných reportů.</t>
  </si>
  <si>
    <t>-možnost propojení s databázemi pro přímou základní anotaci nalezených variant (jako jsou SIFT, PolyPhen-2, LRT, MutationTaster, FATHMM, CADD &amp; MutationAssessor,  ClinVar &amp; COSMIC   • Conservation scores phyloP, GERP++, phastCons &amp; SiPhy, 1000 Genomes a Exome Variant Server, COSMIC, dbSNP.</t>
  </si>
  <si>
    <t>Anotace variant</t>
  </si>
  <si>
    <t>- softwarový nástroj pro anotování nalezených variant</t>
  </si>
  <si>
    <t>- možnost importu dat k jednotlivým pacientům nebo hromadného k celým skupinám</t>
  </si>
  <si>
    <t>- možnost kontroly kvality dat</t>
  </si>
  <si>
    <t>- možnost porovnávání dat pacientů/vzorků vzájemně, upozornění na příbuzenské vztahy</t>
  </si>
  <si>
    <t>- možnost automatické predikce potenciiální patogenicity nalezené varianty</t>
  </si>
  <si>
    <t>- on-line napojení na databázové zdroje pro kompletní anotaci detekované varianty jako jsou SIFT, PolyPhen2, LRT, Mutation Taster, FATHMM, CADD &amp; Mutation Assessor,  ClinVar &amp; COSMIC   • Conservation scores phyloP, GERP++, phastCons &amp; SiPhy, 1000 Genomes a Exome Variant Server, COSMIC, dbSNP</t>
  </si>
  <si>
    <t>-možnost propojení s interní databází anotovaných variant</t>
  </si>
  <si>
    <t>- možnost připojení relevantních publikací</t>
  </si>
  <si>
    <t xml:space="preserve">porovnávání pacientů: skupiny, rodiny, tria, jednotlivé mezi sebou
</t>
  </si>
  <si>
    <t>Životnost sw minimálně 8 let</t>
  </si>
  <si>
    <t>automatický export bam a  vcf souborů</t>
  </si>
  <si>
    <t xml:space="preserve"> import bam, bed nebo vcf souborů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</si>
</sst>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8" xfId="0" applyFont="1" applyFill="1" applyBorder="1" applyAlignment="1">
      <alignment horizontal="justify" vertical="center" wrapText="1"/>
    </xf>
    <xf numFmtId="0" fontId="16" fillId="10" borderId="49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workbookViewId="0">
      <selection activeCell="A30" sqref="A30"/>
    </sheetView>
  </sheetViews>
  <sheetFormatPr defaultRowHeight="14.4"/>
  <cols>
    <col min="1" max="1" width="95.44140625" customWidth="1"/>
    <col min="2" max="2" width="16.33203125" customWidth="1"/>
    <col min="3" max="3" width="21.6640625" customWidth="1"/>
  </cols>
  <sheetData>
    <row r="1" spans="1:3" ht="66.75" customHeight="1" thickBot="1">
      <c r="A1" s="65"/>
      <c r="B1" s="65"/>
      <c r="C1" s="65"/>
    </row>
    <row r="2" spans="1:3" ht="66.75" customHeight="1" thickBot="1">
      <c r="A2" s="66" t="s">
        <v>53</v>
      </c>
      <c r="B2" s="67"/>
      <c r="C2" s="68"/>
    </row>
    <row r="3" spans="1:3" ht="41.4" customHeight="1" thickBot="1">
      <c r="A3" s="62" t="s">
        <v>59</v>
      </c>
      <c r="B3" s="63"/>
      <c r="C3" s="64"/>
    </row>
    <row r="4" spans="1:3" ht="29.4" customHeight="1" thickBot="1">
      <c r="A4" s="28" t="s">
        <v>52</v>
      </c>
      <c r="B4" s="60"/>
      <c r="C4" s="61"/>
    </row>
    <row r="5" spans="1:3" ht="25.5" customHeight="1" thickBot="1">
      <c r="A5" s="40" t="s">
        <v>46</v>
      </c>
      <c r="B5" s="42" t="s">
        <v>47</v>
      </c>
      <c r="C5" s="41" t="s">
        <v>40</v>
      </c>
    </row>
    <row r="6" spans="1:3" ht="16.2" thickBot="1">
      <c r="A6" s="38"/>
      <c r="B6" s="36"/>
      <c r="C6" s="39"/>
    </row>
    <row r="7" spans="1:3" ht="15.6">
      <c r="A7" s="24" t="s">
        <v>41</v>
      </c>
      <c r="B7" s="25" t="s">
        <v>45</v>
      </c>
      <c r="C7" s="26" t="s">
        <v>40</v>
      </c>
    </row>
    <row r="8" spans="1:3" ht="15.6">
      <c r="A8" s="59" t="s">
        <v>60</v>
      </c>
      <c r="B8" s="18"/>
      <c r="C8" s="21"/>
    </row>
    <row r="9" spans="1:3" ht="30">
      <c r="A9" s="29" t="s">
        <v>61</v>
      </c>
      <c r="B9" s="18"/>
      <c r="C9" s="21"/>
    </row>
    <row r="10" spans="1:3" ht="15.6">
      <c r="A10" s="29" t="s">
        <v>62</v>
      </c>
      <c r="B10" s="18"/>
      <c r="C10" s="21"/>
    </row>
    <row r="11" spans="1:3" ht="15.6">
      <c r="A11" s="29" t="s">
        <v>63</v>
      </c>
      <c r="B11" s="18"/>
      <c r="C11" s="21"/>
    </row>
    <row r="12" spans="1:3" ht="15.6">
      <c r="A12" s="29" t="s">
        <v>64</v>
      </c>
      <c r="B12" s="18"/>
      <c r="C12" s="21"/>
    </row>
    <row r="13" spans="1:3" ht="15.6">
      <c r="A13" s="29" t="s">
        <v>65</v>
      </c>
      <c r="B13" s="18"/>
      <c r="C13" s="27"/>
    </row>
    <row r="14" spans="1:3" ht="15.6">
      <c r="A14" s="29" t="s">
        <v>66</v>
      </c>
      <c r="B14" s="43"/>
      <c r="C14" s="27"/>
    </row>
    <row r="15" spans="1:3" ht="15.6">
      <c r="A15" s="29" t="s">
        <v>67</v>
      </c>
      <c r="B15" s="45"/>
      <c r="C15" s="37"/>
    </row>
    <row r="16" spans="1:3" ht="15.6">
      <c r="A16" s="29" t="s">
        <v>68</v>
      </c>
      <c r="B16" s="46"/>
      <c r="C16" s="21"/>
    </row>
    <row r="17" spans="1:3" ht="15.6">
      <c r="A17" s="29" t="s">
        <v>69</v>
      </c>
      <c r="B17" s="46"/>
      <c r="C17" s="21"/>
    </row>
    <row r="18" spans="1:3" ht="30">
      <c r="A18" s="29" t="s">
        <v>86</v>
      </c>
      <c r="B18" s="47"/>
      <c r="C18" s="55"/>
    </row>
    <row r="19" spans="1:3" ht="15.6">
      <c r="A19" s="29" t="s">
        <v>70</v>
      </c>
      <c r="B19" s="48"/>
      <c r="C19" s="55"/>
    </row>
    <row r="20" spans="1:3" ht="15.6">
      <c r="A20" s="29" t="s">
        <v>71</v>
      </c>
      <c r="B20" s="48"/>
      <c r="C20" s="55"/>
    </row>
    <row r="21" spans="1:3" ht="15.6">
      <c r="A21" s="29" t="s">
        <v>72</v>
      </c>
      <c r="B21" s="49"/>
      <c r="C21" s="56"/>
    </row>
    <row r="22" spans="1:3" ht="15.6">
      <c r="A22" s="29" t="s">
        <v>73</v>
      </c>
      <c r="B22" s="50"/>
      <c r="C22" s="57"/>
    </row>
    <row r="23" spans="1:3" ht="15.6">
      <c r="A23" s="29" t="s">
        <v>74</v>
      </c>
      <c r="B23" s="51"/>
      <c r="C23" s="55"/>
    </row>
    <row r="24" spans="1:3" ht="30">
      <c r="A24" s="29" t="s">
        <v>75</v>
      </c>
      <c r="B24" s="51"/>
      <c r="C24" s="55"/>
    </row>
    <row r="25" spans="1:3" ht="60">
      <c r="A25" s="29" t="s">
        <v>76</v>
      </c>
      <c r="B25" s="51"/>
      <c r="C25" s="55"/>
    </row>
    <row r="26" spans="1:3" ht="15.6">
      <c r="A26" s="29" t="s">
        <v>88</v>
      </c>
      <c r="B26" s="51"/>
      <c r="C26" s="55"/>
    </row>
    <row r="27" spans="1:3" ht="15.6">
      <c r="A27" s="59" t="s">
        <v>77</v>
      </c>
      <c r="B27" s="51"/>
      <c r="C27" s="55"/>
    </row>
    <row r="28" spans="1:3" ht="15.6">
      <c r="A28" s="29" t="s">
        <v>78</v>
      </c>
      <c r="B28" s="51"/>
      <c r="C28" s="55"/>
    </row>
    <row r="29" spans="1:3" ht="15.6">
      <c r="A29" s="29" t="s">
        <v>89</v>
      </c>
      <c r="B29" s="51"/>
      <c r="C29" s="55"/>
    </row>
    <row r="30" spans="1:3" ht="15.6">
      <c r="A30" s="29" t="s">
        <v>79</v>
      </c>
      <c r="B30" s="52"/>
      <c r="C30" s="56"/>
    </row>
    <row r="31" spans="1:3" ht="15.6">
      <c r="A31" s="29" t="s">
        <v>80</v>
      </c>
      <c r="B31" s="52"/>
      <c r="C31" s="56"/>
    </row>
    <row r="32" spans="1:3" ht="15">
      <c r="A32" s="29" t="s">
        <v>81</v>
      </c>
      <c r="B32" s="29"/>
      <c r="C32" s="29"/>
    </row>
    <row r="33" spans="1:3" ht="15.6">
      <c r="A33" s="29" t="s">
        <v>82</v>
      </c>
      <c r="B33" s="45"/>
      <c r="C33" s="37"/>
    </row>
    <row r="34" spans="1:3" ht="60">
      <c r="A34" s="29" t="s">
        <v>83</v>
      </c>
      <c r="B34" s="43"/>
      <c r="C34" s="27"/>
    </row>
    <row r="35" spans="1:3" ht="15.6">
      <c r="A35" s="29" t="s">
        <v>84</v>
      </c>
      <c r="B35" s="43"/>
      <c r="C35" s="27"/>
    </row>
    <row r="36" spans="1:3" ht="15.6">
      <c r="A36" s="29" t="s">
        <v>85</v>
      </c>
      <c r="B36" s="43"/>
      <c r="C36" s="27"/>
    </row>
    <row r="37" spans="1:3" ht="18" customHeight="1">
      <c r="A37" s="29"/>
      <c r="B37" s="43"/>
      <c r="C37" s="27"/>
    </row>
    <row r="38" spans="1:3" ht="15.6">
      <c r="A38" s="19" t="s">
        <v>42</v>
      </c>
      <c r="B38" s="44"/>
      <c r="C38" s="20"/>
    </row>
    <row r="39" spans="1:3" ht="45">
      <c r="A39" s="31" t="s">
        <v>48</v>
      </c>
      <c r="B39" s="43"/>
      <c r="C39" s="27"/>
    </row>
    <row r="40" spans="1:3" ht="30">
      <c r="A40" s="29" t="s">
        <v>49</v>
      </c>
      <c r="B40" s="43"/>
      <c r="C40" s="27"/>
    </row>
    <row r="41" spans="1:3" ht="30">
      <c r="A41" s="30" t="s">
        <v>43</v>
      </c>
      <c r="B41" s="43"/>
      <c r="C41" s="27"/>
    </row>
    <row r="42" spans="1:3" ht="15.6">
      <c r="A42" s="19" t="s">
        <v>44</v>
      </c>
      <c r="B42" s="44"/>
      <c r="C42" s="20"/>
    </row>
    <row r="43" spans="1:3" ht="18.600000000000001" customHeight="1">
      <c r="A43" s="30" t="s">
        <v>56</v>
      </c>
      <c r="B43" s="43"/>
      <c r="C43" s="27"/>
    </row>
    <row r="44" spans="1:3" ht="18" customHeight="1" thickBot="1">
      <c r="A44" s="30" t="s">
        <v>87</v>
      </c>
      <c r="B44" s="43"/>
      <c r="C44" s="27"/>
    </row>
    <row r="45" spans="1:3" ht="15.6">
      <c r="A45" s="32" t="s">
        <v>50</v>
      </c>
      <c r="B45" s="35"/>
      <c r="C45" s="22"/>
    </row>
    <row r="46" spans="1:3" ht="16.2" thickBot="1">
      <c r="A46" s="33" t="s">
        <v>51</v>
      </c>
      <c r="B46" s="53"/>
      <c r="C46" s="23"/>
    </row>
    <row r="47" spans="1:3" ht="46.8">
      <c r="A47" s="34" t="s">
        <v>57</v>
      </c>
      <c r="B47" s="54"/>
      <c r="C47" s="58"/>
    </row>
    <row r="48" spans="1:3" ht="47.4" thickBot="1">
      <c r="A48" s="33" t="s">
        <v>58</v>
      </c>
      <c r="B48" s="53"/>
      <c r="C48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09375" defaultRowHeight="14.4"/>
  <cols>
    <col min="1" max="4" width="25.109375" style="1" customWidth="1"/>
    <col min="5" max="8" width="9.109375" style="1"/>
    <col min="9" max="10" width="9.109375" style="11"/>
    <col min="11" max="11" width="13.33203125" style="1" customWidth="1"/>
    <col min="12" max="16384" width="9.109375" style="1"/>
  </cols>
  <sheetData>
    <row r="1" spans="1:10" ht="21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33.6" thickBot="1">
      <c r="A2" s="89" t="s">
        <v>12</v>
      </c>
      <c r="B2" s="90"/>
      <c r="C2" s="90"/>
      <c r="D2" s="90"/>
      <c r="E2" s="90"/>
      <c r="F2" s="90"/>
      <c r="G2" s="90"/>
      <c r="H2" s="90"/>
      <c r="I2" s="90"/>
      <c r="J2" s="91"/>
    </row>
    <row r="3" spans="1:10" ht="27" customHeight="1" thickBot="1">
      <c r="A3" s="17" t="s">
        <v>39</v>
      </c>
      <c r="B3" s="69"/>
      <c r="C3" s="70"/>
      <c r="D3" s="70"/>
      <c r="E3" s="70"/>
      <c r="F3" s="70"/>
      <c r="G3" s="70"/>
      <c r="H3" s="70"/>
      <c r="I3" s="70"/>
      <c r="J3" s="70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92"/>
      <c r="B5" s="93"/>
      <c r="C5" s="93"/>
      <c r="D5" s="93"/>
      <c r="E5" s="93"/>
      <c r="F5" s="93"/>
      <c r="G5" s="93"/>
      <c r="H5" s="93"/>
      <c r="I5" s="93"/>
      <c r="J5" s="94"/>
    </row>
    <row r="6" spans="1:10">
      <c r="A6" s="107" t="s">
        <v>13</v>
      </c>
      <c r="B6" s="108"/>
      <c r="C6" s="108"/>
      <c r="D6" s="4" t="s">
        <v>1</v>
      </c>
      <c r="E6" s="2"/>
      <c r="F6" s="2"/>
      <c r="G6" s="109" t="s">
        <v>2</v>
      </c>
      <c r="H6" s="108"/>
      <c r="I6" s="108"/>
      <c r="J6" s="9"/>
    </row>
    <row r="7" spans="1:10" ht="15" thickBot="1">
      <c r="A7" s="110"/>
      <c r="B7" s="111"/>
      <c r="C7" s="111"/>
      <c r="D7" s="112"/>
      <c r="E7" s="113"/>
      <c r="F7" s="113"/>
      <c r="G7" s="119"/>
      <c r="H7" s="120"/>
      <c r="I7" s="120"/>
      <c r="J7" s="121"/>
    </row>
    <row r="8" spans="1:10" ht="21.75" customHeight="1" thickTop="1" thickBot="1">
      <c r="A8" s="114" t="s">
        <v>19</v>
      </c>
      <c r="B8" s="115"/>
      <c r="C8" s="115"/>
      <c r="D8" s="115"/>
      <c r="E8" s="115"/>
      <c r="F8" s="115"/>
      <c r="G8" s="115"/>
      <c r="H8" s="115"/>
      <c r="I8" s="115"/>
      <c r="J8" s="116"/>
    </row>
    <row r="9" spans="1:10" ht="15" thickBot="1">
      <c r="A9" s="104"/>
      <c r="B9" s="105"/>
      <c r="C9" s="105"/>
      <c r="D9" s="106"/>
      <c r="E9" s="87" t="s">
        <v>3</v>
      </c>
      <c r="F9" s="87"/>
      <c r="G9" s="87" t="s">
        <v>4</v>
      </c>
      <c r="H9" s="87"/>
      <c r="I9" s="87" t="s">
        <v>5</v>
      </c>
      <c r="J9" s="88"/>
    </row>
    <row r="10" spans="1:10" s="5" customFormat="1" ht="15" thickBot="1">
      <c r="A10" s="117" t="s">
        <v>16</v>
      </c>
      <c r="B10" s="118"/>
      <c r="C10" s="118"/>
      <c r="D10" s="14" t="s">
        <v>37</v>
      </c>
      <c r="E10" s="69"/>
      <c r="F10" s="76"/>
      <c r="G10" s="69"/>
      <c r="H10" s="76"/>
      <c r="I10" s="82"/>
      <c r="J10" s="83"/>
    </row>
    <row r="11" spans="1:10" s="5" customFormat="1" ht="15" thickBot="1">
      <c r="A11" s="15" t="s">
        <v>18</v>
      </c>
      <c r="B11" s="16"/>
      <c r="C11" s="16"/>
      <c r="D11" s="13"/>
      <c r="E11" s="69"/>
      <c r="F11" s="76"/>
      <c r="G11" s="69"/>
      <c r="H11" s="76"/>
      <c r="I11" s="82"/>
      <c r="J11" s="83"/>
    </row>
    <row r="12" spans="1:10" ht="15" thickBot="1">
      <c r="A12" s="77" t="s">
        <v>17</v>
      </c>
      <c r="B12" s="78"/>
      <c r="C12" s="78"/>
      <c r="D12" s="78"/>
      <c r="E12" s="78"/>
      <c r="F12" s="78"/>
      <c r="G12" s="78"/>
      <c r="H12" s="78"/>
      <c r="I12" s="12"/>
      <c r="J12" s="6" t="s">
        <v>6</v>
      </c>
    </row>
    <row r="13" spans="1:10" ht="5.25" customHeight="1" thickBot="1">
      <c r="A13" s="79"/>
      <c r="B13" s="80"/>
      <c r="C13" s="80"/>
      <c r="D13" s="80"/>
      <c r="E13" s="80"/>
      <c r="F13" s="80"/>
      <c r="G13" s="80"/>
      <c r="H13" s="80"/>
      <c r="I13" s="80"/>
      <c r="J13" s="81"/>
    </row>
    <row r="14" spans="1:10" ht="18" customHeight="1" thickBot="1">
      <c r="A14" s="84" t="s">
        <v>38</v>
      </c>
      <c r="B14" s="85"/>
      <c r="C14" s="85"/>
      <c r="D14" s="85"/>
      <c r="E14" s="85"/>
      <c r="F14" s="85"/>
      <c r="G14" s="85"/>
      <c r="H14" s="85"/>
      <c r="I14" s="85"/>
      <c r="J14" s="86"/>
    </row>
    <row r="15" spans="1:10" ht="15" thickBot="1">
      <c r="A15" s="72"/>
      <c r="B15" s="73"/>
      <c r="C15" s="73"/>
      <c r="D15" s="73"/>
      <c r="E15" s="87" t="s">
        <v>3</v>
      </c>
      <c r="F15" s="87"/>
      <c r="G15" s="87" t="s">
        <v>4</v>
      </c>
      <c r="H15" s="87"/>
      <c r="I15" s="87" t="s">
        <v>5</v>
      </c>
      <c r="J15" s="88"/>
    </row>
    <row r="16" spans="1:10" ht="32.25" customHeight="1" thickBot="1">
      <c r="A16" s="74" t="s">
        <v>14</v>
      </c>
      <c r="B16" s="75"/>
      <c r="C16" s="75"/>
      <c r="D16" s="75"/>
      <c r="E16" s="95"/>
      <c r="F16" s="95"/>
      <c r="G16" s="95"/>
      <c r="H16" s="95"/>
      <c r="I16" s="96"/>
      <c r="J16" s="97"/>
    </row>
    <row r="17" spans="1:10" ht="15" thickBot="1">
      <c r="A17" s="77" t="s">
        <v>20</v>
      </c>
      <c r="B17" s="78"/>
      <c r="C17" s="78"/>
      <c r="D17" s="78"/>
      <c r="E17" s="78"/>
      <c r="F17" s="78"/>
      <c r="G17" s="78"/>
      <c r="H17" s="78"/>
      <c r="I17" s="12"/>
      <c r="J17" s="6" t="s">
        <v>7</v>
      </c>
    </row>
    <row r="18" spans="1:10" ht="32.25" customHeight="1" thickBot="1">
      <c r="A18" s="100" t="s">
        <v>15</v>
      </c>
      <c r="B18" s="101"/>
      <c r="C18" s="101"/>
      <c r="D18" s="101"/>
      <c r="E18" s="102">
        <f>E16*(8-I12)*I17</f>
        <v>0</v>
      </c>
      <c r="F18" s="102"/>
      <c r="G18" s="102">
        <f>G16*(8-I12)*I17</f>
        <v>0</v>
      </c>
      <c r="H18" s="102"/>
      <c r="I18" s="102">
        <f>I16*(8-I12)*I17</f>
        <v>0</v>
      </c>
      <c r="J18" s="103"/>
    </row>
    <row r="19" spans="1:10" ht="3.75" customHeight="1" thickBot="1">
      <c r="A19" s="79"/>
      <c r="B19" s="80"/>
      <c r="C19" s="80"/>
      <c r="D19" s="80"/>
      <c r="E19" s="80"/>
      <c r="F19" s="80"/>
      <c r="G19" s="80"/>
      <c r="H19" s="80"/>
      <c r="I19" s="80"/>
      <c r="J19" s="81"/>
    </row>
    <row r="20" spans="1:10" ht="47.25" customHeight="1" thickBot="1">
      <c r="A20" s="98" t="s">
        <v>21</v>
      </c>
      <c r="B20" s="99"/>
      <c r="C20" s="99"/>
      <c r="D20" s="99"/>
      <c r="E20" s="95"/>
      <c r="F20" s="95"/>
      <c r="G20" s="95"/>
      <c r="H20" s="95"/>
      <c r="I20" s="96"/>
      <c r="J20" s="97"/>
    </row>
    <row r="21" spans="1:10" ht="15" thickBot="1">
      <c r="A21" s="77" t="s">
        <v>25</v>
      </c>
      <c r="B21" s="78"/>
      <c r="C21" s="78"/>
      <c r="D21" s="78"/>
      <c r="E21" s="78"/>
      <c r="F21" s="78"/>
      <c r="G21" s="78"/>
      <c r="H21" s="78"/>
      <c r="I21" s="12"/>
      <c r="J21" s="6" t="s">
        <v>7</v>
      </c>
    </row>
    <row r="22" spans="1:10" ht="33.75" customHeight="1" thickBot="1">
      <c r="A22" s="128" t="s">
        <v>22</v>
      </c>
      <c r="B22" s="129"/>
      <c r="C22" s="129"/>
      <c r="D22" s="129"/>
      <c r="E22" s="102">
        <f>E20*(8-I12)*I21</f>
        <v>0</v>
      </c>
      <c r="F22" s="102"/>
      <c r="G22" s="102">
        <f>G20*(8-I12)*I21</f>
        <v>0</v>
      </c>
      <c r="H22" s="102"/>
      <c r="I22" s="102">
        <f>I20*(8-I12)*I21</f>
        <v>0</v>
      </c>
      <c r="J22" s="103"/>
    </row>
    <row r="23" spans="1:10" ht="5.25" customHeight="1" thickBot="1">
      <c r="A23" s="79"/>
      <c r="B23" s="80"/>
      <c r="C23" s="80"/>
      <c r="D23" s="80"/>
      <c r="E23" s="80"/>
      <c r="F23" s="80"/>
      <c r="G23" s="80"/>
      <c r="H23" s="80"/>
      <c r="I23" s="80"/>
      <c r="J23" s="81"/>
    </row>
    <row r="24" spans="1:10" ht="54" customHeight="1" thickBot="1">
      <c r="A24" s="98" t="s">
        <v>23</v>
      </c>
      <c r="B24" s="99"/>
      <c r="C24" s="99"/>
      <c r="D24" s="99"/>
      <c r="E24" s="95"/>
      <c r="F24" s="95"/>
      <c r="G24" s="95"/>
      <c r="H24" s="95"/>
      <c r="I24" s="96"/>
      <c r="J24" s="97"/>
    </row>
    <row r="25" spans="1:10" ht="15" thickBot="1">
      <c r="A25" s="74" t="s">
        <v>24</v>
      </c>
      <c r="B25" s="131"/>
      <c r="C25" s="131"/>
      <c r="D25" s="131"/>
      <c r="E25" s="131"/>
      <c r="F25" s="131"/>
      <c r="G25" s="131"/>
      <c r="H25" s="131"/>
      <c r="I25" s="12"/>
      <c r="J25" s="6" t="s">
        <v>7</v>
      </c>
    </row>
    <row r="26" spans="1:10" ht="36" customHeight="1" thickBot="1">
      <c r="A26" s="132" t="s">
        <v>26</v>
      </c>
      <c r="B26" s="133"/>
      <c r="C26" s="133"/>
      <c r="D26" s="133"/>
      <c r="E26" s="102">
        <f>E24*(8-I12)*I25</f>
        <v>0</v>
      </c>
      <c r="F26" s="102"/>
      <c r="G26" s="102">
        <f>G24*(8-I12)*I25</f>
        <v>0</v>
      </c>
      <c r="H26" s="102"/>
      <c r="I26" s="102">
        <f>I24*(8-I12)*I25</f>
        <v>0</v>
      </c>
      <c r="J26" s="103"/>
    </row>
    <row r="27" spans="1:10" ht="4.5" customHeight="1" thickBot="1">
      <c r="A27" s="123"/>
      <c r="B27" s="124"/>
      <c r="C27" s="124"/>
      <c r="D27" s="124"/>
      <c r="E27" s="124"/>
      <c r="F27" s="124"/>
      <c r="G27" s="124"/>
      <c r="H27" s="124"/>
      <c r="I27" s="124"/>
      <c r="J27" s="125"/>
    </row>
    <row r="28" spans="1:10" ht="30" customHeight="1" thickBot="1">
      <c r="A28" s="146" t="s">
        <v>27</v>
      </c>
      <c r="B28" s="147"/>
      <c r="C28" s="147"/>
      <c r="D28" s="147"/>
      <c r="E28" s="102">
        <f>D11*(E18+E22+E26)</f>
        <v>0</v>
      </c>
      <c r="F28" s="102"/>
      <c r="G28" s="102">
        <f>D11*(G18+G22+G26)</f>
        <v>0</v>
      </c>
      <c r="H28" s="102"/>
      <c r="I28" s="102">
        <f>D11*(I18+I22+I26)</f>
        <v>0</v>
      </c>
      <c r="J28" s="103"/>
    </row>
    <row r="29" spans="1:10" ht="29.25" customHeight="1" thickBot="1">
      <c r="A29" s="84" t="s">
        <v>54</v>
      </c>
      <c r="B29" s="85"/>
      <c r="C29" s="85"/>
      <c r="D29" s="85"/>
      <c r="E29" s="85"/>
      <c r="F29" s="85"/>
      <c r="G29" s="85"/>
      <c r="H29" s="85"/>
      <c r="I29" s="85"/>
      <c r="J29" s="86"/>
    </row>
    <row r="30" spans="1:10" ht="29.25" customHeight="1" thickBot="1">
      <c r="A30" s="74" t="s">
        <v>29</v>
      </c>
      <c r="B30" s="75"/>
      <c r="C30" s="75"/>
      <c r="D30" s="75"/>
      <c r="E30" s="95"/>
      <c r="F30" s="95"/>
      <c r="G30" s="95"/>
      <c r="H30" s="95"/>
      <c r="I30" s="95"/>
      <c r="J30" s="126"/>
    </row>
    <row r="31" spans="1:10" ht="48" customHeight="1" thickBot="1">
      <c r="A31" s="74" t="s">
        <v>30</v>
      </c>
      <c r="B31" s="75"/>
      <c r="C31" s="75"/>
      <c r="D31" s="75"/>
      <c r="E31" s="95"/>
      <c r="F31" s="95"/>
      <c r="G31" s="95"/>
      <c r="H31" s="95"/>
      <c r="I31" s="95"/>
      <c r="J31" s="126"/>
    </row>
    <row r="32" spans="1:10" ht="39" customHeight="1" thickBot="1">
      <c r="A32" s="143" t="s">
        <v>31</v>
      </c>
      <c r="B32" s="144"/>
      <c r="C32" s="144"/>
      <c r="D32" s="144"/>
      <c r="E32" s="102">
        <f>(E30+E31)*1*(8-I12)</f>
        <v>0</v>
      </c>
      <c r="F32" s="102"/>
      <c r="G32" s="102">
        <f>(G30+G31)*1*(8-I12)</f>
        <v>0</v>
      </c>
      <c r="H32" s="102"/>
      <c r="I32" s="102">
        <f>(I30+I31)*1*(8-I12)</f>
        <v>0</v>
      </c>
      <c r="J32" s="103"/>
    </row>
    <row r="33" spans="1:10" ht="30" customHeight="1" thickBot="1">
      <c r="A33" s="84" t="s">
        <v>55</v>
      </c>
      <c r="B33" s="85"/>
      <c r="C33" s="85"/>
      <c r="D33" s="85"/>
      <c r="E33" s="85"/>
      <c r="F33" s="85"/>
      <c r="G33" s="85"/>
      <c r="H33" s="85"/>
      <c r="I33" s="85"/>
      <c r="J33" s="86"/>
    </row>
    <row r="34" spans="1:10" ht="51" customHeight="1" thickBot="1">
      <c r="A34" s="74" t="s">
        <v>28</v>
      </c>
      <c r="B34" s="75"/>
      <c r="C34" s="75"/>
      <c r="D34" s="75"/>
      <c r="E34" s="95"/>
      <c r="F34" s="95"/>
      <c r="G34" s="95"/>
      <c r="H34" s="95"/>
      <c r="I34" s="95"/>
      <c r="J34" s="126"/>
    </row>
    <row r="35" spans="1:10" ht="3.75" customHeight="1" thickBot="1">
      <c r="A35" s="136"/>
      <c r="B35" s="137"/>
      <c r="C35" s="137"/>
      <c r="D35" s="137"/>
      <c r="E35" s="137"/>
      <c r="F35" s="137"/>
      <c r="G35" s="137"/>
      <c r="H35" s="137"/>
      <c r="I35" s="137"/>
      <c r="J35" s="138"/>
    </row>
    <row r="36" spans="1:10" s="7" customFormat="1" ht="39.75" customHeight="1" thickBot="1">
      <c r="A36" s="139" t="s">
        <v>32</v>
      </c>
      <c r="B36" s="140"/>
      <c r="C36" s="140"/>
      <c r="D36" s="140"/>
      <c r="E36" s="130">
        <f>E11+E28+E34+E32</f>
        <v>0</v>
      </c>
      <c r="F36" s="130"/>
      <c r="G36" s="130">
        <f>G11+G28+G34+G32</f>
        <v>0</v>
      </c>
      <c r="H36" s="130"/>
      <c r="I36" s="130">
        <f>I11+I28+I34+I32</f>
        <v>0</v>
      </c>
      <c r="J36" s="145"/>
    </row>
    <row r="37" spans="1:10" ht="9.75" customHeight="1"/>
    <row r="38" spans="1:10" ht="30" customHeight="1">
      <c r="A38" s="135" t="s">
        <v>10</v>
      </c>
      <c r="B38" s="135"/>
      <c r="C38" s="135"/>
      <c r="D38" s="135"/>
      <c r="E38" s="135"/>
      <c r="F38" s="135"/>
      <c r="G38" s="135"/>
      <c r="H38" s="135"/>
      <c r="I38" s="135"/>
      <c r="J38" s="135"/>
    </row>
    <row r="39" spans="1:10" ht="32.25" customHeight="1">
      <c r="A39" s="142" t="s">
        <v>8</v>
      </c>
      <c r="B39" s="142"/>
      <c r="C39" s="142"/>
      <c r="D39" s="142"/>
      <c r="E39" s="142"/>
      <c r="F39" s="142"/>
      <c r="G39" s="142"/>
      <c r="H39" s="142"/>
      <c r="I39" s="142"/>
      <c r="J39" s="142"/>
    </row>
    <row r="40" spans="1:10" ht="46.5" customHeight="1">
      <c r="A40" s="141" t="s">
        <v>9</v>
      </c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0" ht="44.25" customHeight="1">
      <c r="A41" s="127" t="s">
        <v>11</v>
      </c>
      <c r="B41" s="127"/>
      <c r="C41" s="127"/>
      <c r="D41" s="127"/>
      <c r="E41" s="127"/>
      <c r="F41" s="127"/>
      <c r="G41" s="127"/>
      <c r="H41" s="127"/>
      <c r="I41" s="127"/>
      <c r="J41" s="127"/>
    </row>
    <row r="42" spans="1:10" ht="9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</row>
    <row r="43" spans="1:10" ht="31.5" customHeight="1">
      <c r="A43" s="122" t="s">
        <v>36</v>
      </c>
      <c r="B43" s="122"/>
      <c r="C43" s="122"/>
      <c r="D43" s="122"/>
      <c r="E43" s="122"/>
      <c r="F43" s="122"/>
      <c r="G43" s="122"/>
      <c r="H43" s="122"/>
      <c r="I43" s="122"/>
      <c r="J43" s="122"/>
    </row>
    <row r="44" spans="1:10" ht="33" customHeight="1">
      <c r="A44" s="122" t="s">
        <v>35</v>
      </c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0" ht="39" customHeight="1">
      <c r="A45" s="122" t="s">
        <v>34</v>
      </c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0" ht="16.2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Vodicka</cp:lastModifiedBy>
  <cp:lastPrinted>2017-03-17T08:38:19Z</cp:lastPrinted>
  <dcterms:created xsi:type="dcterms:W3CDTF">2016-05-04T05:30:34Z</dcterms:created>
  <dcterms:modified xsi:type="dcterms:W3CDTF">2021-02-08T12:07:00Z</dcterms:modified>
</cp:coreProperties>
</file>