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30" windowHeight="1185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<sst xmlns="http://schemas.openxmlformats.org/spreadsheetml/2006/main" count="129" uniqueCount="97">
  <si>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</si>
  <si>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</si>
  <si>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</si>
  <si>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</si>
  <si>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</si>
  <si>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</si>
  <si>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</si>
  <si>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</si>
  <si>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</si>
  <si>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</si>
  <si>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</si>
  <si>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</si>
  <si>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</si>
  <si>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</si>
  <si>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</si>
  <si>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</si>
  <si>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</si>
  <si>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</si>
  <si>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</si>
  <si>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</si>
  <si>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</si>
  <si>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</si>
  <si>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</si>
  <si>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</si>
  <si>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</si>
  <si>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</si>
  <si>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</si>
  <si>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</si>
  <si>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</si>
  <si>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</si>
  <si>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</si>
  <si>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</si>
  <si>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</si>
  <si>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</si>
  <si>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</si>
  <si>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</si>
  <si>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</si>
  <si>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</si>
  <si>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</si>
  <si>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</si>
  <si>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</si>
  <si>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</si>
  <si>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</si>
  <si>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</si>
  <si>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</si>
  <si>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</si>
  <si>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</si>
  <si>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</si>
  <si>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</si>
  <si>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</si>
  <si>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</si>
  <si>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</si>
  <si>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</si>
  <si>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</si>
  <si>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</si>
  <si>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</si>
  <si>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</si>
  <si>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</si>
  <si>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</si>
  <si>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TRŽNÍ PRŮZKUM</t>
  </si>
  <si>
    <t>Dodávka, instalace a uvedení do provozu 2 kusů laboratorních mikroskopů na hemato-onkologickou kliniku ve FNOL, včetně příslušenství a provedení zaškolení personálu.</t>
  </si>
  <si>
    <t>Mikroskopy musí být určeny pro diferencování kostní dřeně a periferní krve</t>
  </si>
  <si>
    <t>Musí se jednat o přímé mikroskopy s optikou korigovanou na nekonečno</t>
  </si>
  <si>
    <t>Mikroskopy musí být vybaveny stativem s LED osvětlením s věrným podáním barev, které musí být plynule regulovatelné ovladačem na stativu mikroskopu a musí umožnit tepelnou kompenzaci pro pozorování v procházejícím světle</t>
  </si>
  <si>
    <t>Mikroskopy musí mít pravé Koehlerovo osvětlení (zdroj na zadní straně stativu), irisovou polní clonu zabudovanou ve stativu a irisovou aperturní clonu v kondenzoru</t>
  </si>
  <si>
    <t>Objektivy musí být v reverzní poloze ve směru od obsluhy mikroskopu</t>
  </si>
  <si>
    <t>Mikroskopy musejí mít slot pro vložení polarizačního filtru</t>
  </si>
  <si>
    <t>Mikroskopy musejí být vybaveny planchromatickými objektivy s 10 násobným, 50 násobným a se 100 násobným zvětšením</t>
  </si>
  <si>
    <t>Objektiv se zvětšením 100× musí být s olejovou imerzí</t>
  </si>
  <si>
    <t>Mikroskopy musí být vybaveny binokulárním tubusem</t>
  </si>
  <si>
    <t>Součástí dodávky musí být napájecí síťové kabely a ochranné protiprachové obaly na mikroskopy</t>
  </si>
  <si>
    <t>Mikroskopy musí být zdravotnickým prostředkem in vitro dle směrnice EU „Directive 98/79/EC on in vitro diagnostic medical device“</t>
  </si>
  <si>
    <t>Mikroskopy musí mít držák preparátů s možností umístění jednoho nebo dvou sklíček současně a odečtem souřadnic</t>
  </si>
  <si>
    <t>Mikroskopy musí mít na sobě nezávislé makro a mikro ostření – pohyb mikrošroubu nesmí způsobovat pohyb makrošroubu, přičemž rozsah pohybu v ose Z musí být minimálně 15 mm</t>
  </si>
  <si>
    <t>Mikroskopy musí mít makro ostření se snadno stavitelnou tuhostí posuvu bez použití externího nástroje</t>
  </si>
  <si>
    <t>Mikroskopy musí mít snadno nastavitelnou aretaci makroposuvu přímo na stativu pro zabránění nežádoucího kontaktu preparátu s objektivem a pro rychlý návrat do roviny ostrosti preparátu bez použití externího nástroje</t>
  </si>
  <si>
    <t>Mikroskopy musí mít uživatelsky nastavitelnou automatickou změnu intenzity osvětlení v závislosti na zvoleném zvětšení objektivu spolupracující s revolverovým nosičem objektivů s automatickým odečtem pozic</t>
  </si>
  <si>
    <t>Název veřejné zakázky: Laboratorní mikroskopy</t>
  </si>
  <si>
    <t>Mikroskopy musí být vybaveny objektivovými revolvery s kapacitou minimálně 5 objektivů</t>
  </si>
  <si>
    <t>Ceritifkát in vitro zdravotnický přístoj dle směrnice EU „Directive 98/79/EC</t>
  </si>
  <si>
    <t xml:space="preserve">Mikroskopy musí být vybaveny okuláry s gumovými očnicemi se zvětšením 10× a širokým zorným polem minimálně FN 20 </t>
  </si>
  <si>
    <t>Uveďte typ, výrobce: Nikon Ci-L</t>
  </si>
  <si>
    <t>Ano</t>
  </si>
  <si>
    <t>LED osvětlení, které má bílou barvu zpravidla pro potřeby hematologů kompenzujeme konverzním filtrem pro získání přijemnější barvy světla</t>
  </si>
  <si>
    <t>Ne</t>
  </si>
  <si>
    <t>Resp. můžeme nabídnout mikroskop s automatickou změnou intenzity světla, ale u něj je to kombinováno s motorizovanou výměnou objektivů. (typ Ci-E)
Nerozumím požadavku pro automatický odečet pozit. To má smysl, je-li k mikroskopu připojena kamera a SW, což ale v tomto případě není... U modelu Ci-E tato funkce je.</t>
  </si>
  <si>
    <t>proč?</t>
  </si>
  <si>
    <t>pro hematologii máme v nabídce případně i specializovaný objektiv 40x, typ NCG (No Cover Glass), tedy pro použití s preparáty bez krycího skla, jako jsou právě ty hematologické.
Objektiv 100x doporučujeme ve třídě plan APOchromat také typ NCG, který dává oproti standardnímu planachromátu nesrovnatelně lepší výsledky</t>
  </si>
  <si>
    <t>viz. výše, optimálně typ Plan Apo NCG</t>
  </si>
  <si>
    <t>nabízíme řešení s dioptrickou korekcí nezávisle na obou okulárech. V principu je to totéž</t>
  </si>
  <si>
    <t>u této třídy mikroskopů je běžným standardem 22 mm zorné pole.</t>
  </si>
  <si>
    <t>Nemáme bezhřebenové vedení a nemáme ostření pomocí objektivů, ale zdvihem stolku</t>
  </si>
  <si>
    <t>rozsah 30 mm</t>
  </si>
  <si>
    <t>Ostření zdvihem stolku, rozsah 30 mm, zdvih 9 mm/1 otáčka</t>
  </si>
  <si>
    <r>
      <t xml:space="preserve">Mikroskopy musí mít </t>
    </r>
    <r>
      <rPr>
        <sz val="12"/>
        <color rgb="FFFF0000"/>
        <rFont val="Arial"/>
        <family val="2"/>
        <charset val="238"/>
      </rPr>
      <t>bezhřebenový</t>
    </r>
    <r>
      <rPr>
        <sz val="12"/>
        <rFont val="Arial"/>
        <family val="2"/>
        <charset val="238"/>
      </rPr>
      <t xml:space="preserve">, mechanický, skenovací X-Y stolek s ochrannou keramickou povrchovou vrstvou, ovládání pro pravou ruku, možnost nastavení tuhosti posuvu pro každou osu, </t>
    </r>
    <r>
      <rPr>
        <sz val="12"/>
        <color rgb="FFFF0000"/>
        <rFont val="Arial"/>
        <family val="2"/>
        <charset val="238"/>
      </rPr>
      <t>pevný stolek</t>
    </r>
    <r>
      <rPr>
        <sz val="12"/>
        <rFont val="Arial"/>
        <family val="2"/>
        <charset val="238"/>
      </rPr>
      <t xml:space="preserve"> – ostření pohybem revolveru (zdvihem objektivů) s extrémně nízkou polohou stolku - vzdálenost povrchu skenovacího stolku od pracovní desky stolu max. 130 mm </t>
    </r>
  </si>
  <si>
    <r>
      <t xml:space="preserve">Mikroskopy musí mít ostření: </t>
    </r>
    <r>
      <rPr>
        <sz val="12"/>
        <color rgb="FFFF0000"/>
        <rFont val="Arial"/>
        <family val="2"/>
        <charset val="238"/>
      </rPr>
      <t>zdvihem objektivů</t>
    </r>
    <r>
      <rPr>
        <sz val="12"/>
        <rFont val="Arial"/>
        <family val="2"/>
        <charset val="238"/>
      </rPr>
      <t>, koaxiální systém hrubého a jemného ostření, mikro ostření nezávislé na makroostření, zdvih ostřen</t>
    </r>
    <r>
      <rPr>
        <sz val="12"/>
        <color rgb="FFFF0000"/>
        <rFont val="Arial"/>
        <family val="2"/>
        <charset val="238"/>
      </rPr>
      <t>í 15 mm</t>
    </r>
    <r>
      <rPr>
        <sz val="12"/>
        <rFont val="Arial"/>
        <family val="2"/>
        <charset val="238"/>
      </rPr>
      <t>, stupnice jemného ostření po 1µm, zdvih hrubého ostření 15mm na 1 otáčku, zdvih jemného ostření 100 μm na 1 otáčku šroubu</t>
    </r>
  </si>
  <si>
    <r>
      <t xml:space="preserve">Mikroskopy musí mít dioptrickou korekci </t>
    </r>
    <r>
      <rPr>
        <sz val="12"/>
        <color rgb="FFFF0000"/>
        <rFont val="Arial"/>
        <family val="2"/>
        <charset val="238"/>
      </rPr>
      <t xml:space="preserve">rozdílu levé / pravé </t>
    </r>
    <r>
      <rPr>
        <sz val="12"/>
        <rFont val="Arial"/>
        <family val="2"/>
        <charset val="238"/>
      </rPr>
      <t>oko na tubusu a nastavitelnou interpupilární vzdálenost v rozsahu minimálně 48 – 75 mm</t>
    </r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</si>
</sst>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left" vertical="center" wrapText="1"/>
    </xf>
    <xf numFmtId="0" fontId="18" fillId="10" borderId="39" xfId="0" applyFont="1" applyFill="1" applyBorder="1" applyAlignment="1">
      <alignment horizontal="left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justify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6" fillId="5" borderId="29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4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zoomScale="80" zoomScaleNormal="80" workbookViewId="0">
      <selection activeCell="G26" sqref="G26"/>
    </sheetView>
  </sheetViews>
  <sheetFormatPr defaultRowHeight="15"/>
  <cols>
    <col min="1" max="1" width="89.42578125" customWidth="1"/>
    <col min="2" max="2" width="16.28515625" customWidth="1"/>
    <col min="3" max="3" width="21.7109375" customWidth="1"/>
    <col min="4" max="4" width="18" customWidth="1"/>
  </cols>
  <sheetData>
    <row r="1" spans="1:3" ht="66.75" customHeight="1" thickBot="1">
      <c r="A1" s="54"/>
      <c r="B1" s="54"/>
      <c r="C1" s="54"/>
    </row>
    <row r="2" spans="1:3" ht="66.75" customHeight="1" thickBot="1">
      <c r="A2" s="55" t="s">
        <v>59</v>
      </c>
      <c r="B2" s="56"/>
      <c r="C2" s="57"/>
    </row>
    <row r="3" spans="1:3" ht="41.45" customHeight="1" thickBot="1">
      <c r="A3" s="51" t="s">
        <v>77</v>
      </c>
      <c r="B3" s="52"/>
      <c r="C3" s="53"/>
    </row>
    <row r="4" spans="1:3" ht="29.45" customHeight="1" thickBot="1">
      <c r="A4" s="36" t="s">
        <v>81</v>
      </c>
      <c r="B4" s="49"/>
      <c r="C4" s="50"/>
    </row>
    <row r="5" spans="1:3" ht="25.5" customHeight="1">
      <c r="A5" s="43" t="s">
        <v>49</v>
      </c>
      <c r="B5" s="18" t="s">
        <v>50</v>
      </c>
      <c r="C5" s="18" t="s">
        <v>42</v>
      </c>
    </row>
    <row r="6" spans="1:3" ht="30.75" thickBot="1">
      <c r="A6" s="37" t="s">
        <v>60</v>
      </c>
      <c r="B6" s="19" t="s">
        <v>82</v>
      </c>
      <c r="C6" s="20"/>
    </row>
    <row r="7" spans="1:3" ht="15.75">
      <c r="A7" s="31" t="s">
        <v>43</v>
      </c>
      <c r="B7" s="32" t="s">
        <v>48</v>
      </c>
      <c r="C7" s="33" t="s">
        <v>42</v>
      </c>
    </row>
    <row r="8" spans="1:3" ht="15.75">
      <c r="A8" s="44" t="s">
        <v>61</v>
      </c>
      <c r="B8" s="138" t="s">
        <v>82</v>
      </c>
      <c r="C8" s="24"/>
    </row>
    <row r="9" spans="1:3" ht="30">
      <c r="A9" s="44" t="s">
        <v>71</v>
      </c>
      <c r="B9" s="138" t="s">
        <v>82</v>
      </c>
      <c r="C9" s="24"/>
    </row>
    <row r="10" spans="1:3" ht="15.75">
      <c r="A10" s="44" t="s">
        <v>62</v>
      </c>
      <c r="B10" s="19" t="s">
        <v>82</v>
      </c>
      <c r="C10" s="24"/>
    </row>
    <row r="11" spans="1:3" ht="126">
      <c r="A11" s="44" t="s">
        <v>63</v>
      </c>
      <c r="B11" s="19" t="s">
        <v>82</v>
      </c>
      <c r="C11" s="24" t="s">
        <v>83</v>
      </c>
    </row>
    <row r="12" spans="1:3" ht="267.75">
      <c r="A12" s="44" t="s">
        <v>76</v>
      </c>
      <c r="B12" s="136" t="s">
        <v>84</v>
      </c>
      <c r="C12" s="24" t="s">
        <v>85</v>
      </c>
    </row>
    <row r="13" spans="1:3" ht="30">
      <c r="A13" s="44" t="s">
        <v>64</v>
      </c>
      <c r="B13" s="19" t="s">
        <v>82</v>
      </c>
      <c r="C13" s="24"/>
    </row>
    <row r="14" spans="1:3" ht="23.25" customHeight="1">
      <c r="A14" s="44" t="s">
        <v>78</v>
      </c>
      <c r="B14" s="19" t="s">
        <v>82</v>
      </c>
      <c r="C14" s="24">
        <v>6</v>
      </c>
    </row>
    <row r="15" spans="1:3" ht="15.75">
      <c r="A15" s="44" t="s">
        <v>65</v>
      </c>
      <c r="B15" s="19" t="s">
        <v>82</v>
      </c>
      <c r="C15" s="24"/>
    </row>
    <row r="16" spans="1:3" ht="15.75">
      <c r="A16" s="37" t="s">
        <v>66</v>
      </c>
      <c r="B16" s="19" t="s">
        <v>82</v>
      </c>
      <c r="C16" s="24" t="s">
        <v>86</v>
      </c>
    </row>
    <row r="17" spans="1:3" ht="321" customHeight="1">
      <c r="A17" s="45" t="s">
        <v>67</v>
      </c>
      <c r="B17" s="19" t="s">
        <v>82</v>
      </c>
      <c r="C17" s="24" t="s">
        <v>87</v>
      </c>
    </row>
    <row r="18" spans="1:3" ht="31.5">
      <c r="A18" s="44" t="s">
        <v>68</v>
      </c>
      <c r="B18" s="19" t="s">
        <v>82</v>
      </c>
      <c r="C18" s="24" t="s">
        <v>88</v>
      </c>
    </row>
    <row r="19" spans="1:3" ht="15.75">
      <c r="A19" s="44" t="s">
        <v>69</v>
      </c>
      <c r="B19" s="19" t="s">
        <v>82</v>
      </c>
      <c r="C19" s="24"/>
    </row>
    <row r="20" spans="1:3" ht="78.75">
      <c r="A20" s="44" t="s">
        <v>96</v>
      </c>
      <c r="B20" s="136" t="s">
        <v>84</v>
      </c>
      <c r="C20" s="24" t="s">
        <v>89</v>
      </c>
    </row>
    <row r="21" spans="1:3" ht="67.150000000000006" customHeight="1">
      <c r="A21" s="47" t="s">
        <v>80</v>
      </c>
      <c r="B21" s="19" t="s">
        <v>82</v>
      </c>
      <c r="C21" s="24" t="s">
        <v>90</v>
      </c>
    </row>
    <row r="22" spans="1:3" ht="78.75">
      <c r="A22" s="48" t="s">
        <v>94</v>
      </c>
      <c r="B22" s="137" t="s">
        <v>84</v>
      </c>
      <c r="C22" s="24" t="s">
        <v>91</v>
      </c>
    </row>
    <row r="23" spans="1:3" ht="30">
      <c r="A23" s="47" t="s">
        <v>72</v>
      </c>
      <c r="B23" s="19" t="s">
        <v>82</v>
      </c>
      <c r="C23" s="24"/>
    </row>
    <row r="24" spans="1:3" ht="45.75">
      <c r="A24" s="48" t="s">
        <v>73</v>
      </c>
      <c r="B24" s="46" t="s">
        <v>82</v>
      </c>
      <c r="C24" s="24" t="s">
        <v>92</v>
      </c>
    </row>
    <row r="25" spans="1:3" ht="60">
      <c r="A25" s="44" t="s">
        <v>95</v>
      </c>
      <c r="B25" s="135" t="s">
        <v>50</v>
      </c>
      <c r="C25" s="24" t="s">
        <v>93</v>
      </c>
    </row>
    <row r="26" spans="1:3" ht="30">
      <c r="A26" s="44" t="s">
        <v>74</v>
      </c>
      <c r="B26" s="19" t="s">
        <v>82</v>
      </c>
      <c r="C26" s="24"/>
    </row>
    <row r="27" spans="1:3" ht="45">
      <c r="A27" s="44" t="s">
        <v>75</v>
      </c>
      <c r="B27" s="19" t="s">
        <v>82</v>
      </c>
      <c r="C27" s="24"/>
    </row>
    <row r="28" spans="1:3" ht="15.75">
      <c r="A28" s="21" t="s">
        <v>51</v>
      </c>
      <c r="B28" s="22"/>
      <c r="C28" s="23"/>
    </row>
    <row r="29" spans="1:3" ht="30">
      <c r="A29" s="37" t="s">
        <v>70</v>
      </c>
      <c r="B29" s="19" t="s">
        <v>82</v>
      </c>
      <c r="C29" s="24"/>
    </row>
    <row r="30" spans="1:3" ht="15.75">
      <c r="A30" s="37" t="s">
        <v>79</v>
      </c>
      <c r="B30" s="139" t="s">
        <v>82</v>
      </c>
      <c r="C30" s="24"/>
    </row>
    <row r="31" spans="1:3" ht="15.75">
      <c r="A31" s="21" t="s">
        <v>44</v>
      </c>
      <c r="B31" s="22"/>
      <c r="C31" s="23"/>
    </row>
    <row r="32" spans="1:3" ht="48.75" customHeight="1">
      <c r="A32" s="39" t="s">
        <v>52</v>
      </c>
      <c r="B32" s="19" t="s">
        <v>82</v>
      </c>
      <c r="C32" s="24"/>
    </row>
    <row r="33" spans="1:3" ht="30">
      <c r="A33" s="37" t="s">
        <v>53</v>
      </c>
      <c r="B33" s="19" t="s">
        <v>82</v>
      </c>
      <c r="C33" s="24"/>
    </row>
    <row r="34" spans="1:3" ht="30">
      <c r="A34" s="38" t="s">
        <v>45</v>
      </c>
      <c r="B34" s="34" t="s">
        <v>82</v>
      </c>
      <c r="C34" s="35"/>
    </row>
    <row r="35" spans="1:3" ht="15.75">
      <c r="A35" s="21" t="s">
        <v>46</v>
      </c>
      <c r="B35" s="22"/>
      <c r="C35" s="23"/>
    </row>
    <row r="36" spans="1:3" ht="30">
      <c r="A36" s="38" t="s">
        <v>58</v>
      </c>
      <c r="B36" s="34" t="s">
        <v>82</v>
      </c>
      <c r="C36" s="35"/>
    </row>
    <row r="37" spans="1:3" ht="16.5" thickBot="1">
      <c r="A37" s="38" t="s">
        <v>47</v>
      </c>
      <c r="B37" s="34" t="s">
        <v>82</v>
      </c>
      <c r="C37" s="35"/>
    </row>
    <row r="38" spans="1:3" ht="18.600000000000001" customHeight="1">
      <c r="A38" s="40" t="s">
        <v>54</v>
      </c>
      <c r="B38" s="25"/>
      <c r="C38" s="26"/>
    </row>
    <row r="39" spans="1:3" ht="18" customHeight="1" thickBot="1">
      <c r="A39" s="41" t="s">
        <v>55</v>
      </c>
      <c r="B39" s="27"/>
      <c r="C39" s="28"/>
    </row>
    <row r="40" spans="1:3" ht="63">
      <c r="A40" s="42" t="s">
        <v>56</v>
      </c>
      <c r="B40" s="29"/>
      <c r="C40" s="30"/>
    </row>
    <row r="41" spans="1:3" ht="63.75" thickBot="1">
      <c r="A41" s="41" t="s">
        <v>57</v>
      </c>
      <c r="B41" s="27"/>
      <c r="C41" s="28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1" sqref="A1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26" t="s">
        <v>34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34.5" thickBot="1">
      <c r="A2" s="129" t="s">
        <v>13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0" ht="27" customHeight="1" thickBot="1">
      <c r="A3" s="17" t="s">
        <v>41</v>
      </c>
      <c r="B3" s="102"/>
      <c r="C3" s="125"/>
      <c r="D3" s="125"/>
      <c r="E3" s="125"/>
      <c r="F3" s="125"/>
      <c r="G3" s="125"/>
      <c r="H3" s="125"/>
      <c r="I3" s="125"/>
      <c r="J3" s="12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>
      <c r="A6" s="104" t="s">
        <v>14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>
      <c r="A7" s="107"/>
      <c r="B7" s="108"/>
      <c r="C7" s="108"/>
      <c r="D7" s="109"/>
      <c r="E7" s="110"/>
      <c r="F7" s="110"/>
      <c r="G7" s="120"/>
      <c r="H7" s="121"/>
      <c r="I7" s="121"/>
      <c r="J7" s="122"/>
    </row>
    <row r="8" spans="1:10" ht="21.75" customHeight="1" thickTop="1" thickBot="1">
      <c r="A8" s="115" t="s">
        <v>20</v>
      </c>
      <c r="B8" s="116"/>
      <c r="C8" s="116"/>
      <c r="D8" s="116"/>
      <c r="E8" s="116"/>
      <c r="F8" s="116"/>
      <c r="G8" s="116"/>
      <c r="H8" s="116"/>
      <c r="I8" s="116"/>
      <c r="J8" s="117"/>
    </row>
    <row r="9" spans="1:10" ht="15.75" thickBot="1">
      <c r="A9" s="99"/>
      <c r="B9" s="100"/>
      <c r="C9" s="100"/>
      <c r="D9" s="101"/>
      <c r="E9" s="111" t="s">
        <v>3</v>
      </c>
      <c r="F9" s="111"/>
      <c r="G9" s="111" t="s">
        <v>4</v>
      </c>
      <c r="H9" s="111"/>
      <c r="I9" s="111" t="s">
        <v>5</v>
      </c>
      <c r="J9" s="112"/>
    </row>
    <row r="10" spans="1:10" s="5" customFormat="1" ht="15.75" thickBot="1">
      <c r="A10" s="118" t="s">
        <v>17</v>
      </c>
      <c r="B10" s="119"/>
      <c r="C10" s="119"/>
      <c r="D10" s="14" t="s">
        <v>39</v>
      </c>
      <c r="E10" s="102"/>
      <c r="F10" s="103"/>
      <c r="G10" s="102"/>
      <c r="H10" s="103"/>
      <c r="I10" s="113"/>
      <c r="J10" s="114"/>
    </row>
    <row r="11" spans="1:10" s="5" customFormat="1" ht="15.75" thickBot="1">
      <c r="A11" s="15" t="s">
        <v>19</v>
      </c>
      <c r="B11" s="16"/>
      <c r="C11" s="16"/>
      <c r="D11" s="13"/>
      <c r="E11" s="102"/>
      <c r="F11" s="103"/>
      <c r="G11" s="102"/>
      <c r="H11" s="103"/>
      <c r="I11" s="113"/>
      <c r="J11" s="114"/>
    </row>
    <row r="12" spans="1:10" ht="15.75" thickBot="1">
      <c r="A12" s="79" t="s">
        <v>18</v>
      </c>
      <c r="B12" s="80"/>
      <c r="C12" s="80"/>
      <c r="D12" s="80"/>
      <c r="E12" s="80"/>
      <c r="F12" s="80"/>
      <c r="G12" s="80"/>
      <c r="H12" s="80"/>
      <c r="I12" s="12"/>
      <c r="J12" s="6" t="s">
        <v>6</v>
      </c>
    </row>
    <row r="13" spans="1:10" ht="5.25" customHeight="1" thickBot="1">
      <c r="A13" s="89"/>
      <c r="B13" s="90"/>
      <c r="C13" s="90"/>
      <c r="D13" s="90"/>
      <c r="E13" s="90"/>
      <c r="F13" s="90"/>
      <c r="G13" s="90"/>
      <c r="H13" s="90"/>
      <c r="I13" s="90"/>
      <c r="J13" s="91"/>
    </row>
    <row r="14" spans="1:10" ht="18" customHeight="1" thickBot="1">
      <c r="A14" s="65" t="s">
        <v>40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15.75" thickBot="1">
      <c r="A15" s="127"/>
      <c r="B15" s="128"/>
      <c r="C15" s="128"/>
      <c r="D15" s="128"/>
      <c r="E15" s="111" t="s">
        <v>3</v>
      </c>
      <c r="F15" s="111"/>
      <c r="G15" s="111" t="s">
        <v>4</v>
      </c>
      <c r="H15" s="111"/>
      <c r="I15" s="111" t="s">
        <v>5</v>
      </c>
      <c r="J15" s="112"/>
    </row>
    <row r="16" spans="1:10" ht="32.25" customHeight="1" thickBot="1">
      <c r="A16" s="85" t="s">
        <v>15</v>
      </c>
      <c r="B16" s="97"/>
      <c r="C16" s="97"/>
      <c r="D16" s="97"/>
      <c r="E16" s="68"/>
      <c r="F16" s="68"/>
      <c r="G16" s="68"/>
      <c r="H16" s="68"/>
      <c r="I16" s="83"/>
      <c r="J16" s="84"/>
    </row>
    <row r="17" spans="1:10" ht="15.75" thickBot="1">
      <c r="A17" s="79" t="s">
        <v>21</v>
      </c>
      <c r="B17" s="80"/>
      <c r="C17" s="80"/>
      <c r="D17" s="80"/>
      <c r="E17" s="80"/>
      <c r="F17" s="80"/>
      <c r="G17" s="80"/>
      <c r="H17" s="80"/>
      <c r="I17" s="12"/>
      <c r="J17" s="6" t="s">
        <v>7</v>
      </c>
    </row>
    <row r="18" spans="1:10" ht="32.25" customHeight="1" thickBot="1">
      <c r="A18" s="123" t="s">
        <v>16</v>
      </c>
      <c r="B18" s="124"/>
      <c r="C18" s="124"/>
      <c r="D18" s="124"/>
      <c r="E18" s="60">
        <f>E16*(8-I12)*I17</f>
        <v>0</v>
      </c>
      <c r="F18" s="60"/>
      <c r="G18" s="60">
        <f>G16*(8-I12)*I17</f>
        <v>0</v>
      </c>
      <c r="H18" s="60"/>
      <c r="I18" s="60">
        <f>I16*(8-I12)*I17</f>
        <v>0</v>
      </c>
      <c r="J18" s="61"/>
    </row>
    <row r="19" spans="1:10" ht="3.75" customHeight="1" thickBot="1">
      <c r="A19" s="89"/>
      <c r="B19" s="90"/>
      <c r="C19" s="90"/>
      <c r="D19" s="90"/>
      <c r="E19" s="90"/>
      <c r="F19" s="90"/>
      <c r="G19" s="90"/>
      <c r="H19" s="90"/>
      <c r="I19" s="90"/>
      <c r="J19" s="91"/>
    </row>
    <row r="20" spans="1:10" ht="47.25" customHeight="1" thickBot="1">
      <c r="A20" s="92" t="s">
        <v>22</v>
      </c>
      <c r="B20" s="93"/>
      <c r="C20" s="93"/>
      <c r="D20" s="93"/>
      <c r="E20" s="68"/>
      <c r="F20" s="68"/>
      <c r="G20" s="68"/>
      <c r="H20" s="68"/>
      <c r="I20" s="83"/>
      <c r="J20" s="84"/>
    </row>
    <row r="21" spans="1:10" ht="15.75" thickBot="1">
      <c r="A21" s="79" t="s">
        <v>26</v>
      </c>
      <c r="B21" s="80"/>
      <c r="C21" s="80"/>
      <c r="D21" s="80"/>
      <c r="E21" s="80"/>
      <c r="F21" s="80"/>
      <c r="G21" s="80"/>
      <c r="H21" s="80"/>
      <c r="I21" s="12"/>
      <c r="J21" s="6" t="s">
        <v>7</v>
      </c>
    </row>
    <row r="22" spans="1:10" ht="33.75" customHeight="1" thickBot="1">
      <c r="A22" s="81" t="s">
        <v>23</v>
      </c>
      <c r="B22" s="82"/>
      <c r="C22" s="82"/>
      <c r="D22" s="82"/>
      <c r="E22" s="60">
        <f>E20*(8-I12)*I21</f>
        <v>0</v>
      </c>
      <c r="F22" s="60"/>
      <c r="G22" s="60">
        <f>G20*(8-I12)*I21</f>
        <v>0</v>
      </c>
      <c r="H22" s="60"/>
      <c r="I22" s="60">
        <f>I20*(8-I12)*I21</f>
        <v>0</v>
      </c>
      <c r="J22" s="61"/>
    </row>
    <row r="23" spans="1:10" ht="5.25" customHeight="1" thickBot="1">
      <c r="A23" s="89"/>
      <c r="B23" s="90"/>
      <c r="C23" s="90"/>
      <c r="D23" s="90"/>
      <c r="E23" s="90"/>
      <c r="F23" s="90"/>
      <c r="G23" s="90"/>
      <c r="H23" s="90"/>
      <c r="I23" s="90"/>
      <c r="J23" s="91"/>
    </row>
    <row r="24" spans="1:10" ht="54" customHeight="1" thickBot="1">
      <c r="A24" s="92" t="s">
        <v>24</v>
      </c>
      <c r="B24" s="93"/>
      <c r="C24" s="93"/>
      <c r="D24" s="93"/>
      <c r="E24" s="68"/>
      <c r="F24" s="68"/>
      <c r="G24" s="68"/>
      <c r="H24" s="68"/>
      <c r="I24" s="83"/>
      <c r="J24" s="84"/>
    </row>
    <row r="25" spans="1:10" ht="15.75" thickBot="1">
      <c r="A25" s="85" t="s">
        <v>25</v>
      </c>
      <c r="B25" s="86"/>
      <c r="C25" s="86"/>
      <c r="D25" s="86"/>
      <c r="E25" s="86"/>
      <c r="F25" s="86"/>
      <c r="G25" s="86"/>
      <c r="H25" s="86"/>
      <c r="I25" s="12"/>
      <c r="J25" s="6" t="s">
        <v>7</v>
      </c>
    </row>
    <row r="26" spans="1:10" ht="36" customHeight="1" thickBot="1">
      <c r="A26" s="87" t="s">
        <v>27</v>
      </c>
      <c r="B26" s="88"/>
      <c r="C26" s="88"/>
      <c r="D26" s="88"/>
      <c r="E26" s="60">
        <f>E24*(8-I12)*I25</f>
        <v>0</v>
      </c>
      <c r="F26" s="60"/>
      <c r="G26" s="60">
        <f>G24*(8-I12)*I25</f>
        <v>0</v>
      </c>
      <c r="H26" s="60"/>
      <c r="I26" s="60">
        <f>I24*(8-I12)*I25</f>
        <v>0</v>
      </c>
      <c r="J26" s="61"/>
    </row>
    <row r="27" spans="1:10" ht="4.5" customHeight="1" thickBot="1">
      <c r="A27" s="94"/>
      <c r="B27" s="95"/>
      <c r="C27" s="95"/>
      <c r="D27" s="95"/>
      <c r="E27" s="95"/>
      <c r="F27" s="95"/>
      <c r="G27" s="95"/>
      <c r="H27" s="95"/>
      <c r="I27" s="95"/>
      <c r="J27" s="96"/>
    </row>
    <row r="28" spans="1:10" ht="30" customHeight="1" thickBot="1">
      <c r="A28" s="71" t="s">
        <v>28</v>
      </c>
      <c r="B28" s="72"/>
      <c r="C28" s="72"/>
      <c r="D28" s="72"/>
      <c r="E28" s="60">
        <f>D11*(E18+E22+E26)</f>
        <v>0</v>
      </c>
      <c r="F28" s="60"/>
      <c r="G28" s="60">
        <f>D11*(G18+G22+G26)</f>
        <v>0</v>
      </c>
      <c r="H28" s="60"/>
      <c r="I28" s="60">
        <f>D11*(I18+I22+I26)</f>
        <v>0</v>
      </c>
      <c r="J28" s="61"/>
    </row>
    <row r="29" spans="1:10" ht="30" customHeight="1" thickBot="1">
      <c r="A29" s="65" t="s">
        <v>11</v>
      </c>
      <c r="B29" s="66"/>
      <c r="C29" s="66"/>
      <c r="D29" s="66"/>
      <c r="E29" s="66"/>
      <c r="F29" s="66"/>
      <c r="G29" s="66"/>
      <c r="H29" s="66"/>
      <c r="I29" s="66"/>
      <c r="J29" s="67"/>
    </row>
    <row r="30" spans="1:10" ht="51" customHeight="1" thickBot="1">
      <c r="A30" s="85" t="s">
        <v>29</v>
      </c>
      <c r="B30" s="97"/>
      <c r="C30" s="97"/>
      <c r="D30" s="97"/>
      <c r="E30" s="68"/>
      <c r="F30" s="68"/>
      <c r="G30" s="68"/>
      <c r="H30" s="68"/>
      <c r="I30" s="68"/>
      <c r="J30" s="69"/>
    </row>
    <row r="31" spans="1:10" ht="29.25" customHeight="1" thickBot="1">
      <c r="A31" s="65" t="s">
        <v>38</v>
      </c>
      <c r="B31" s="66"/>
      <c r="C31" s="66"/>
      <c r="D31" s="66"/>
      <c r="E31" s="66"/>
      <c r="F31" s="66"/>
      <c r="G31" s="66"/>
      <c r="H31" s="66"/>
      <c r="I31" s="66"/>
      <c r="J31" s="67"/>
    </row>
    <row r="32" spans="1:10" ht="29.25" customHeight="1" thickBot="1">
      <c r="A32" s="85" t="s">
        <v>30</v>
      </c>
      <c r="B32" s="97"/>
      <c r="C32" s="97"/>
      <c r="D32" s="97"/>
      <c r="E32" s="68"/>
      <c r="F32" s="68"/>
      <c r="G32" s="68"/>
      <c r="H32" s="68"/>
      <c r="I32" s="68"/>
      <c r="J32" s="69"/>
    </row>
    <row r="33" spans="1:10" ht="48" customHeight="1" thickBot="1">
      <c r="A33" s="85" t="s">
        <v>31</v>
      </c>
      <c r="B33" s="97"/>
      <c r="C33" s="97"/>
      <c r="D33" s="97"/>
      <c r="E33" s="68"/>
      <c r="F33" s="68"/>
      <c r="G33" s="68"/>
      <c r="H33" s="68"/>
      <c r="I33" s="68"/>
      <c r="J33" s="69"/>
    </row>
    <row r="34" spans="1:10" ht="39" customHeight="1" thickBot="1">
      <c r="A34" s="63" t="s">
        <v>32</v>
      </c>
      <c r="B34" s="64"/>
      <c r="C34" s="64"/>
      <c r="D34" s="64"/>
      <c r="E34" s="60">
        <f>(E32+E33)*1*(8-I12)</f>
        <v>0</v>
      </c>
      <c r="F34" s="60"/>
      <c r="G34" s="60">
        <f>(G32+G33)*1*(8-I12)</f>
        <v>0</v>
      </c>
      <c r="H34" s="60"/>
      <c r="I34" s="60">
        <f>(I32+I33)*1*(8-I12)</f>
        <v>0</v>
      </c>
      <c r="J34" s="61"/>
    </row>
    <row r="35" spans="1:10" ht="3.75" customHeight="1" thickBot="1">
      <c r="A35" s="75"/>
      <c r="B35" s="76"/>
      <c r="C35" s="76"/>
      <c r="D35" s="76"/>
      <c r="E35" s="76"/>
      <c r="F35" s="76"/>
      <c r="G35" s="76"/>
      <c r="H35" s="76"/>
      <c r="I35" s="76"/>
      <c r="J35" s="77"/>
    </row>
    <row r="36" spans="1:10" s="7" customFormat="1" ht="39.75" customHeight="1" thickBot="1">
      <c r="A36" s="71" t="s">
        <v>33</v>
      </c>
      <c r="B36" s="72"/>
      <c r="C36" s="72"/>
      <c r="D36" s="72"/>
      <c r="E36" s="62">
        <f>E11+E28+E30+E34</f>
        <v>0</v>
      </c>
      <c r="F36" s="62"/>
      <c r="G36" s="62">
        <f>G11+G28+G30+G34</f>
        <v>0</v>
      </c>
      <c r="H36" s="62"/>
      <c r="I36" s="62">
        <f>I11+I28+I30+I34</f>
        <v>0</v>
      </c>
      <c r="J36" s="70"/>
    </row>
    <row r="37" spans="1:10" ht="9.75" customHeight="1"/>
    <row r="38" spans="1:10" ht="30" customHeight="1">
      <c r="A38" s="74" t="s">
        <v>10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32.25" customHeight="1">
      <c r="A39" s="59" t="s">
        <v>8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ht="46.5" customHeight="1">
      <c r="A40" s="78" t="s">
        <v>9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44.25" customHeight="1">
      <c r="A41" s="98" t="s">
        <v>12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0" ht="9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31.5" customHeight="1">
      <c r="A43" s="58" t="s">
        <v>37</v>
      </c>
      <c r="B43" s="58"/>
      <c r="C43" s="58"/>
      <c r="D43" s="58"/>
      <c r="E43" s="58"/>
      <c r="F43" s="58"/>
      <c r="G43" s="58"/>
      <c r="H43" s="58"/>
      <c r="I43" s="58"/>
      <c r="J43" s="58"/>
    </row>
    <row r="44" spans="1:10" ht="33" customHeight="1">
      <c r="A44" s="58" t="s">
        <v>36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39" customHeight="1">
      <c r="A45" s="58" t="s">
        <v>35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2020-06-11T12:52:33Z</dcterms:modified>
</cp:coreProperties>
</file>