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Pinzety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2"/>
  <c r="F26"/>
  <c r="F24"/>
  <c r="F23"/>
  <c r="F18"/>
  <c r="F16"/>
  <c r="F17"/>
  <c r="F4"/>
  <c r="F5"/>
  <c r="F6"/>
  <c r="F7"/>
  <c r="F8"/>
  <c r="F9"/>
  <c r="F10"/>
  <c r="F11"/>
  <c r="F12"/>
  <c r="F13"/>
  <c r="F14"/>
  <c r="F3"/>
  <c r="C15"/>
  <c r="F15" s="1"/>
  <c r="F19" l="1"/>
</calcChain>
</file>

<file path=xl/sharedStrings.xml><?xml version="1.0" encoding="utf-8"?>
<sst xmlns="http://schemas.openxmlformats.org/spreadsheetml/2006/main" count="85" uniqueCount="61">
  <si>
    <t>pro</t>
  </si>
  <si>
    <t>popis</t>
  </si>
  <si>
    <t>cena/ks  bez DPH</t>
  </si>
  <si>
    <t xml:space="preserve">2.chir </t>
  </si>
  <si>
    <t xml:space="preserve">lomená ve spodní části, délka 160mm , šíře branže 1mm   </t>
  </si>
  <si>
    <t>počet ks</t>
  </si>
  <si>
    <t>E700157</t>
  </si>
  <si>
    <t>MDT obj. kod</t>
  </si>
  <si>
    <t xml:space="preserve">rovná, délka 190mm, šíře branže 1mm      </t>
  </si>
  <si>
    <t>E700209</t>
  </si>
  <si>
    <r>
      <t>1.chir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</si>
  <si>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lomená ve spodní části, délka 160mm, 6mmx1mm   </t>
  </si>
  <si>
    <t xml:space="preserve">lomená ve spodní části, délka 160mm, 6mmx0,5mm  </t>
  </si>
  <si>
    <t>E700155</t>
  </si>
  <si>
    <t xml:space="preserve">rovná délka 160mm, 8mmx2mm </t>
  </si>
  <si>
    <t>E700216</t>
  </si>
  <si>
    <t>UROL</t>
  </si>
  <si>
    <t xml:space="preserve">lomená ve spodní části, délka 160mm,šíře branže 1mm   </t>
  </si>
  <si>
    <t xml:space="preserve">bayonet, délka 220mm, šíře branže 1,2mm     </t>
  </si>
  <si>
    <t>E700192</t>
  </si>
  <si>
    <t>poznámka</t>
  </si>
  <si>
    <t>jen 19 cm</t>
  </si>
  <si>
    <t>E700382</t>
  </si>
  <si>
    <t>TRAU</t>
  </si>
  <si>
    <t xml:space="preserve">lomená, délka 105 mm, šíře branže 0,3 – 0,4mm </t>
  </si>
  <si>
    <t>PCHIR</t>
  </si>
  <si>
    <t xml:space="preserve">Rovná 158mm šíře branže 0,4mm    </t>
  </si>
  <si>
    <t>E700245</t>
  </si>
  <si>
    <t>jen 10,5 cm</t>
  </si>
  <si>
    <t>E700240</t>
  </si>
  <si>
    <t>E700150</t>
  </si>
  <si>
    <t>jen 16,5 cm</t>
  </si>
  <si>
    <t>POTAHOVANÉ</t>
  </si>
  <si>
    <t>E4055-CT</t>
  </si>
  <si>
    <t>kabely</t>
  </si>
  <si>
    <t>E360150L</t>
  </si>
  <si>
    <t>pro nepotahované pinzety</t>
  </si>
  <si>
    <t>pinzety celkem</t>
  </si>
  <si>
    <t>jiný kabel, 10,2 cm</t>
  </si>
  <si>
    <t>E4060-CT</t>
  </si>
  <si>
    <t>jiný kabel, 14 cm</t>
  </si>
  <si>
    <t>pro potahované pinzety</t>
  </si>
  <si>
    <t>PINZETY</t>
  </si>
  <si>
    <t>Ostaní příslušenství</t>
  </si>
  <si>
    <t xml:space="preserve">pedály </t>
  </si>
  <si>
    <t>monopolární</t>
  </si>
  <si>
    <t>E6008B</t>
  </si>
  <si>
    <t>bipolární</t>
  </si>
  <si>
    <t>E0019</t>
  </si>
  <si>
    <t>E6009B</t>
  </si>
  <si>
    <t>pedály celkem</t>
  </si>
  <si>
    <t>cena celkem bez DPH</t>
  </si>
  <si>
    <t>kabel</t>
  </si>
  <si>
    <t xml:space="preserve">laparoskopický monopolární </t>
  </si>
  <si>
    <t>ANO</t>
  </si>
  <si>
    <t>NE</t>
  </si>
  <si>
    <r>
      <rPr>
        <b/>
        <sz val="11"/>
        <color theme="1"/>
        <rFont val="Calibri"/>
        <family val="2"/>
        <charset val="238"/>
        <scheme val="minor"/>
      </rPr>
      <t xml:space="preserve">1KS </t>
    </r>
    <r>
      <rPr>
        <sz val="11"/>
        <color theme="1"/>
        <rFont val="Calibri"/>
        <family val="2"/>
        <scheme val="minor"/>
      </rPr>
      <t>PINZET</t>
    </r>
  </si>
  <si>
    <t>9 KS</t>
  </si>
  <si>
    <r>
      <t>rovná, dé</t>
    </r>
    <r>
      <rPr>
        <sz val="11"/>
        <color rgb="FFFF0000"/>
        <rFont val="Calibri"/>
        <family val="2"/>
        <charset val="238"/>
        <scheme val="minor"/>
      </rPr>
      <t>lka 220mm</t>
    </r>
    <r>
      <rPr>
        <sz val="11"/>
        <color theme="1"/>
        <rFont val="Calibri"/>
        <family val="2"/>
        <charset val="238"/>
        <scheme val="minor"/>
      </rPr>
      <t xml:space="preserve">, šíře branže 2mm    </t>
    </r>
  </si>
  <si>
    <r>
      <t xml:space="preserve">rovná </t>
    </r>
    <r>
      <rPr>
        <sz val="11"/>
        <color rgb="FFFF0000"/>
        <rFont val="Calibri"/>
        <family val="2"/>
        <charset val="238"/>
        <scheme val="minor"/>
      </rPr>
      <t>120m</t>
    </r>
    <r>
      <rPr>
        <sz val="11"/>
        <color theme="1"/>
        <rFont val="Calibri"/>
        <family val="2"/>
        <charset val="238"/>
        <scheme val="minor"/>
      </rPr>
      <t xml:space="preserve">m, šíře branže 0,4mm   </t>
    </r>
  </si>
  <si>
    <r>
      <t xml:space="preserve">DK </t>
    </r>
    <r>
      <rPr>
        <sz val="11"/>
        <color theme="1"/>
        <rFont val="Calibri"/>
        <family val="2"/>
        <charset val="238"/>
        <scheme val="minor"/>
      </rPr>
      <t xml:space="preserve">– rovná </t>
    </r>
    <r>
      <rPr>
        <sz val="11"/>
        <color rgb="FFFF0000"/>
        <rFont val="Calibri"/>
        <family val="2"/>
        <charset val="238"/>
        <scheme val="minor"/>
      </rPr>
      <t>120m</t>
    </r>
    <r>
      <rPr>
        <sz val="11"/>
        <color theme="1"/>
        <rFont val="Calibri"/>
        <family val="2"/>
        <charset val="238"/>
        <scheme val="minor"/>
      </rPr>
      <t xml:space="preserve">m, šíře branže 0,4mm    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</si>
</sst>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22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rgb="FFFF0000"/>
      <name val="Calibri"/>
      <family val="2"/>
      <scheme val="minor"/>
    </font>
    <font>
      <b/>
      <sz val="18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0" fillId="2" borderId="1" xfId="0" applyFill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H21" sqref="H21"/>
    </sheetView>
  </sheetViews>
  <sheetFormatPr defaultRowHeight="15"/>
  <cols>
    <col min="1" max="1" width="10.5703125" customWidth="1"/>
    <col min="2" max="2" width="40.85546875" customWidth="1"/>
    <col min="3" max="3" width="16.140625" customWidth="1"/>
    <col min="4" max="4" width="17.140625" customWidth="1"/>
    <col min="5" max="5" width="15.85546875" customWidth="1"/>
    <col min="6" max="6" width="18" customWidth="1"/>
    <col min="7" max="7" width="12" customWidth="1"/>
    <col min="8" max="8" width="15.85546875" customWidth="1"/>
    <col min="9" max="9" width="12.7109375" customWidth="1"/>
    <col min="11" max="11" width="13.28515625" customWidth="1"/>
  </cols>
  <sheetData>
    <row r="1" spans="1:11" ht="21">
      <c r="B1" s="17" t="s">
        <v>42</v>
      </c>
    </row>
    <row r="2" spans="1:11" ht="15.75">
      <c r="A2" t="s">
        <v>0</v>
      </c>
      <c r="B2" t="s">
        <v>1</v>
      </c>
      <c r="C2" t="s">
        <v>5</v>
      </c>
      <c r="D2" t="s">
        <v>7</v>
      </c>
      <c r="E2" t="s">
        <v>2</v>
      </c>
      <c r="F2" t="s">
        <v>51</v>
      </c>
      <c r="G2" t="s">
        <v>20</v>
      </c>
      <c r="H2" s="24" t="s">
        <v>56</v>
      </c>
      <c r="I2" s="18" t="s">
        <v>32</v>
      </c>
    </row>
    <row r="3" spans="1:11" ht="30">
      <c r="A3" t="s">
        <v>3</v>
      </c>
      <c r="B3" s="2" t="s">
        <v>4</v>
      </c>
      <c r="C3" s="4">
        <v>2</v>
      </c>
      <c r="D3" s="5" t="s">
        <v>6</v>
      </c>
      <c r="E3" s="5">
        <v>8700</v>
      </c>
      <c r="F3" s="4">
        <f>C3*E3</f>
        <v>17400</v>
      </c>
      <c r="H3" s="23" t="s">
        <v>54</v>
      </c>
    </row>
    <row r="4" spans="1:11">
      <c r="A4" t="s">
        <v>3</v>
      </c>
      <c r="B4" s="6" t="s">
        <v>8</v>
      </c>
      <c r="C4" s="4">
        <v>2</v>
      </c>
      <c r="D4" s="5" t="s">
        <v>9</v>
      </c>
      <c r="E4" s="5">
        <v>7210</v>
      </c>
      <c r="F4" s="4">
        <f t="shared" ref="F4:F18" si="0">C4*E4</f>
        <v>14420</v>
      </c>
      <c r="H4" s="23" t="s">
        <v>54</v>
      </c>
    </row>
    <row r="5" spans="1:11" ht="30">
      <c r="A5" s="3" t="s">
        <v>10</v>
      </c>
      <c r="B5" s="2" t="s">
        <v>11</v>
      </c>
      <c r="C5" s="4">
        <v>6</v>
      </c>
      <c r="D5" s="5" t="s">
        <v>6</v>
      </c>
      <c r="E5" s="5">
        <v>8700</v>
      </c>
      <c r="F5" s="4">
        <f t="shared" si="0"/>
        <v>52200</v>
      </c>
      <c r="H5" s="23" t="s">
        <v>54</v>
      </c>
    </row>
    <row r="6" spans="1:11" ht="30">
      <c r="A6" s="3" t="s">
        <v>10</v>
      </c>
      <c r="B6" s="2" t="s">
        <v>12</v>
      </c>
      <c r="C6" s="4">
        <v>6</v>
      </c>
      <c r="D6" s="5" t="s">
        <v>13</v>
      </c>
      <c r="E6" s="5">
        <v>10765</v>
      </c>
      <c r="F6" s="4">
        <f t="shared" si="0"/>
        <v>64590</v>
      </c>
      <c r="H6" s="23" t="s">
        <v>54</v>
      </c>
    </row>
    <row r="7" spans="1:11">
      <c r="A7" s="3" t="s">
        <v>10</v>
      </c>
      <c r="B7" s="22" t="s">
        <v>14</v>
      </c>
      <c r="C7" s="4">
        <v>6</v>
      </c>
      <c r="D7" s="5" t="s">
        <v>15</v>
      </c>
      <c r="E7" s="5">
        <v>7700</v>
      </c>
      <c r="F7" s="4">
        <f t="shared" si="0"/>
        <v>46200</v>
      </c>
      <c r="H7" s="23" t="s">
        <v>55</v>
      </c>
    </row>
    <row r="8" spans="1:11" ht="30">
      <c r="A8" s="3" t="s">
        <v>16</v>
      </c>
      <c r="B8" s="2" t="s">
        <v>17</v>
      </c>
      <c r="C8" s="4">
        <v>1</v>
      </c>
      <c r="D8" s="5" t="s">
        <v>6</v>
      </c>
      <c r="E8" s="5">
        <v>8700</v>
      </c>
      <c r="F8" s="4">
        <f t="shared" si="0"/>
        <v>8700</v>
      </c>
      <c r="H8" s="23"/>
    </row>
    <row r="9" spans="1:11">
      <c r="A9" s="3" t="s">
        <v>16</v>
      </c>
      <c r="B9" s="1" t="s">
        <v>18</v>
      </c>
      <c r="C9" s="4">
        <v>1</v>
      </c>
      <c r="D9" s="5" t="s">
        <v>19</v>
      </c>
      <c r="E9" s="5">
        <v>11700</v>
      </c>
      <c r="F9" s="4">
        <f t="shared" si="0"/>
        <v>11700</v>
      </c>
      <c r="H9" s="23" t="s">
        <v>54</v>
      </c>
    </row>
    <row r="10" spans="1:11">
      <c r="A10" s="3" t="s">
        <v>16</v>
      </c>
      <c r="B10" s="27" t="s">
        <v>58</v>
      </c>
      <c r="C10" s="4">
        <v>1</v>
      </c>
      <c r="D10" s="5" t="s">
        <v>22</v>
      </c>
      <c r="E10" s="5">
        <v>15545</v>
      </c>
      <c r="F10" s="4">
        <f t="shared" si="0"/>
        <v>15545</v>
      </c>
      <c r="G10" s="25" t="s">
        <v>21</v>
      </c>
      <c r="H10" s="23" t="s">
        <v>54</v>
      </c>
    </row>
    <row r="11" spans="1:11">
      <c r="A11" s="3" t="s">
        <v>23</v>
      </c>
      <c r="B11" s="1" t="s">
        <v>24</v>
      </c>
      <c r="C11" s="4">
        <v>4</v>
      </c>
      <c r="D11" s="4" t="s">
        <v>27</v>
      </c>
      <c r="E11" s="4">
        <v>8700</v>
      </c>
      <c r="F11" s="4">
        <f t="shared" si="0"/>
        <v>34800</v>
      </c>
      <c r="H11" s="23" t="s">
        <v>54</v>
      </c>
    </row>
    <row r="12" spans="1:11">
      <c r="A12" s="3" t="s">
        <v>25</v>
      </c>
      <c r="B12" s="27" t="s">
        <v>59</v>
      </c>
      <c r="C12" s="4">
        <v>2</v>
      </c>
      <c r="D12" s="4" t="s">
        <v>29</v>
      </c>
      <c r="E12" s="4">
        <v>9480</v>
      </c>
      <c r="F12" s="4">
        <f t="shared" si="0"/>
        <v>18960</v>
      </c>
      <c r="G12" s="25" t="s">
        <v>28</v>
      </c>
      <c r="H12" s="23" t="s">
        <v>54</v>
      </c>
      <c r="I12" s="16" t="s">
        <v>33</v>
      </c>
      <c r="J12" s="16">
        <v>7960</v>
      </c>
      <c r="K12" s="16" t="s">
        <v>38</v>
      </c>
    </row>
    <row r="13" spans="1:11">
      <c r="A13" s="3" t="s">
        <v>25</v>
      </c>
      <c r="B13" s="1" t="s">
        <v>26</v>
      </c>
      <c r="C13" s="4">
        <v>2</v>
      </c>
      <c r="D13" s="4" t="s">
        <v>30</v>
      </c>
      <c r="E13" s="4">
        <v>8200</v>
      </c>
      <c r="F13" s="4">
        <f t="shared" si="0"/>
        <v>16400</v>
      </c>
      <c r="G13" s="25" t="s">
        <v>31</v>
      </c>
      <c r="H13" s="23" t="s">
        <v>55</v>
      </c>
      <c r="I13" s="16" t="s">
        <v>39</v>
      </c>
      <c r="J13" s="16">
        <v>10250</v>
      </c>
      <c r="K13" s="16" t="s">
        <v>40</v>
      </c>
    </row>
    <row r="14" spans="1:11">
      <c r="A14" s="3" t="s">
        <v>25</v>
      </c>
      <c r="B14" s="7" t="s">
        <v>60</v>
      </c>
      <c r="C14" s="4">
        <v>3</v>
      </c>
      <c r="D14" s="4" t="s">
        <v>29</v>
      </c>
      <c r="E14" s="4">
        <v>9480</v>
      </c>
      <c r="F14" s="4">
        <f t="shared" si="0"/>
        <v>28440</v>
      </c>
      <c r="G14" s="25" t="s">
        <v>28</v>
      </c>
      <c r="H14" s="23" t="s">
        <v>54</v>
      </c>
      <c r="I14" s="16" t="s">
        <v>33</v>
      </c>
      <c r="J14" s="16">
        <v>7960</v>
      </c>
      <c r="K14" s="16" t="s">
        <v>38</v>
      </c>
    </row>
    <row r="15" spans="1:11" ht="15.75" thickBot="1">
      <c r="B15" s="6"/>
      <c r="C15" s="4">
        <f>SUM(C3:C14)</f>
        <v>36</v>
      </c>
      <c r="D15" s="4"/>
      <c r="E15" s="4"/>
      <c r="F15" s="4">
        <f t="shared" si="0"/>
        <v>0</v>
      </c>
      <c r="H15" s="23"/>
    </row>
    <row r="16" spans="1:11" ht="15.75" thickBot="1">
      <c r="B16" s="6" t="s">
        <v>37</v>
      </c>
      <c r="C16" s="4"/>
      <c r="D16" s="4"/>
      <c r="E16" s="4"/>
      <c r="F16" s="4">
        <f t="shared" si="0"/>
        <v>0</v>
      </c>
      <c r="H16" s="26" t="s">
        <v>57</v>
      </c>
    </row>
    <row r="17" spans="1:6">
      <c r="A17" s="13" t="s">
        <v>34</v>
      </c>
      <c r="B17" s="8" t="s">
        <v>36</v>
      </c>
      <c r="C17" s="14">
        <v>18</v>
      </c>
      <c r="D17" s="15" t="s">
        <v>35</v>
      </c>
      <c r="E17" s="14">
        <v>2880</v>
      </c>
      <c r="F17" s="14">
        <f t="shared" si="0"/>
        <v>51840</v>
      </c>
    </row>
    <row r="18" spans="1:6">
      <c r="A18" s="3" t="s">
        <v>34</v>
      </c>
      <c r="B18" s="6" t="s">
        <v>41</v>
      </c>
      <c r="C18" s="4">
        <v>6</v>
      </c>
      <c r="D18" s="4" t="s">
        <v>48</v>
      </c>
      <c r="E18" s="4">
        <v>3350</v>
      </c>
      <c r="F18" s="4">
        <f t="shared" si="0"/>
        <v>20100</v>
      </c>
    </row>
    <row r="19" spans="1:6" ht="28.5">
      <c r="B19" s="9" t="s">
        <v>37</v>
      </c>
      <c r="C19" s="10"/>
      <c r="D19" s="11"/>
      <c r="E19" s="11"/>
      <c r="F19" s="11">
        <f>SUM(F3:F16)</f>
        <v>329355</v>
      </c>
    </row>
    <row r="20" spans="1:6">
      <c r="D20" s="4"/>
      <c r="E20" s="4"/>
      <c r="F20" s="4"/>
    </row>
    <row r="21" spans="1:6">
      <c r="D21" s="4"/>
      <c r="E21" s="4"/>
      <c r="F21" s="4"/>
    </row>
    <row r="22" spans="1:6" ht="23.25">
      <c r="B22" s="21" t="s">
        <v>43</v>
      </c>
      <c r="D22" s="4"/>
      <c r="E22" s="4"/>
      <c r="F22" s="4"/>
    </row>
    <row r="23" spans="1:6">
      <c r="A23" t="s">
        <v>44</v>
      </c>
      <c r="B23" t="s">
        <v>45</v>
      </c>
      <c r="C23">
        <v>9</v>
      </c>
      <c r="D23" s="12" t="s">
        <v>46</v>
      </c>
      <c r="E23" s="4">
        <v>11500</v>
      </c>
      <c r="F23" s="4">
        <f>C23*E23</f>
        <v>103500</v>
      </c>
    </row>
    <row r="24" spans="1:6">
      <c r="B24" t="s">
        <v>47</v>
      </c>
      <c r="C24">
        <v>2</v>
      </c>
      <c r="D24" s="12" t="s">
        <v>49</v>
      </c>
      <c r="E24" s="4">
        <v>9800</v>
      </c>
      <c r="F24" s="4">
        <f>C24*E24</f>
        <v>19600</v>
      </c>
    </row>
    <row r="25" spans="1:6">
      <c r="D25" s="4"/>
      <c r="E25" s="4"/>
      <c r="F25" s="4"/>
    </row>
    <row r="26" spans="1:6" ht="21">
      <c r="B26" s="19" t="s">
        <v>50</v>
      </c>
      <c r="C26" s="19"/>
      <c r="D26" s="19"/>
      <c r="E26" s="19"/>
      <c r="F26" s="20">
        <f>SUM(F23:F25)</f>
        <v>123100</v>
      </c>
    </row>
    <row r="28" spans="1:6">
      <c r="A28" t="s">
        <v>52</v>
      </c>
      <c r="B28" t="s">
        <v>53</v>
      </c>
      <c r="C28">
        <v>9</v>
      </c>
      <c r="D28" s="4">
        <v>360187</v>
      </c>
      <c r="E28" s="4">
        <v>4120</v>
      </c>
      <c r="F28" s="4">
        <f>C28*E28</f>
        <v>37080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Pinzety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Medtronic Controlled</cp:keywords>
  <cp:lastModifiedBy/>
  <dcterms:created xsi:type="dcterms:W3CDTF">2015-06-05T18:17:20Z</dcterms:created>
  <dcterms:modified xsi:type="dcterms:W3CDTF">2019-08-02T07:01:51Z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0aad8fea-1134-45bb-bd69-3ad6994f75b5</vt:lpwstr>
  </property>
  <property fmtid="{D5CDD505-2E9C-101B-9397-08002B2CF9AE}" pid="3" name="Classification">
    <vt:lpwstr>MedtronicControlled</vt:lpwstr>
  </property>
</Properties>
</file>