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2019\_hotovo\2.2.242_3.435_404_Bronchoskopy\"/>
    </mc:Choice>
  </mc:AlternateContent>
  <xr:revisionPtr revIDLastSave="0" documentId="8_{62A621EB-8CF2-401B-B836-91EFC87D03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ŮZKUM TRHU - specifikace" sheetId="2" r:id="rId1"/>
    <sheet name="průzkum trhu - rozpis ce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<sst xmlns="http://schemas.openxmlformats.org/spreadsheetml/2006/main" count="104" uniqueCount="97">
  <si>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</si>
  <si>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</si>
  <si>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</si>
  <si>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</si>
  <si>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</si>
  <si>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</si>
  <si>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</si>
  <si>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</si>
  <si>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</si>
  <si>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</si>
  <si>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</si>
  <si>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</si>
  <si>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</si>
  <si>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</si>
  <si>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</si>
  <si>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</si>
  <si>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</si>
  <si>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</si>
  <si>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</si>
  <si>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</si>
  <si>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</si>
  <si>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</si>
  <si>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</si>
  <si>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</si>
  <si>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</si>
  <si>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</si>
  <si>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</si>
  <si>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</si>
  <si>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</si>
  <si>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</si>
  <si>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</si>
  <si>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</si>
  <si>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</si>
  <si>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</si>
  <si>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</si>
  <si>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</si>
  <si>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</si>
  <si>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</si>
  <si>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</si>
  <si>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</si>
  <si>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</si>
  <si>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</si>
  <si>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 xml:space="preserve">Uveďte typ, výrobce: 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</si>
  <si>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</si>
  <si>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</si>
  <si>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</si>
  <si>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</si>
  <si>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</si>
  <si>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</si>
  <si>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</si>
  <si>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</si>
  <si>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</si>
  <si>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</si>
  <si>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</si>
  <si>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</si>
  <si>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</si>
  <si>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</si>
  <si>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 xml:space="preserve">Zaškolení personálu v rámci návodu k použití zdarma v souladu se zákony 268/2014 Sb. (zdravotnické prostředky) </t>
  </si>
  <si>
    <t>Zajištění pravidelných předepsaných kontrol a validací minimálně dle doporučení výrobce a v souladu se zákony 268/2014 Sb. (zdravotnické prostředky) po dobu záruky zdarma</t>
  </si>
  <si>
    <t>Specifikace videobronchoskopů</t>
  </si>
  <si>
    <t>videobronchoskopy musí být sterilizovatelné při teplotě až do 60°C</t>
  </si>
  <si>
    <t>1ks ultratenký fibrobronchoskop</t>
  </si>
  <si>
    <t>Součást dodávky</t>
  </si>
  <si>
    <t>zdroj světla musí být napájen běžnými typy baterií (např. typu AA, AAA, CR123)</t>
  </si>
  <si>
    <t xml:space="preserve">Název veřejné zakázky: Bronchoskopy </t>
  </si>
  <si>
    <t>2ks videobronchoskopů</t>
  </si>
  <si>
    <t>1ks intubační fibrobronchoskop</t>
  </si>
  <si>
    <t>bronchoskop musí mít úhel rozhledu minimálně 95°</t>
  </si>
  <si>
    <t>bronchoskop musí mít hloubku zorného pole v rozsahu minimálně 3 - 50 mm</t>
  </si>
  <si>
    <t>bronchoskop musí mít vnější průměr zaváděcího tubusu maximálně 5,2 mm</t>
  </si>
  <si>
    <t>bronchoskop musí mít průměr pracovního kanálu minimálně 2,55 mm</t>
  </si>
  <si>
    <t>bronchoskop musí mít průměr distálního konce maximálně 5,1 mm</t>
  </si>
  <si>
    <t>bronchoskop musí mít pohyb distálního konce nahoru/dolů minimálně 160°/130°</t>
  </si>
  <si>
    <t>bronchoskop musí mít pracovní délku minimálně 600 mm</t>
  </si>
  <si>
    <t>bronchoskop musí mít úhel rozhledu minimálně 100°</t>
  </si>
  <si>
    <t>bronchoskop musí mít hloubku zorného pole v rozsahu minimálně 2 - 50 mm</t>
  </si>
  <si>
    <t>bronchoskop musí mít vnější průměr zaváděcího tubusu maximálně 2,8 mm</t>
  </si>
  <si>
    <t>bronchoskop musí mít průměr pracovního kanálu minimálně 1,15 mm</t>
  </si>
  <si>
    <t>bronchoskop musí mít pohyb distálního konce nahoru/dolů minimálně 180°/130°</t>
  </si>
  <si>
    <t>videobronchoskopy musí mít úhel rozhledu minimálně 120°</t>
  </si>
  <si>
    <t>videobronchoskopy musí mít hloubku zorného pole minimálně v rozsahu 3 - 100 mm</t>
  </si>
  <si>
    <t>videobronchoskopy musí mít přímý směr pohledu</t>
  </si>
  <si>
    <t>videobronchoskopy musí mít pohyb distálního konce nahoru/dolů minimálně 180°/130°</t>
  </si>
  <si>
    <t>videobronchoskopy musí mít průměr distálního konce maximálně 6,1 mm</t>
  </si>
  <si>
    <t>videobronchoskopy musí mít vnější průměr zaváděcího tubusu maximálně 6,4 mm</t>
  </si>
  <si>
    <t>videobronchoskopy musí mít průměr pracovního kanálu minimálně 2,8 mm</t>
  </si>
  <si>
    <t>videobronchoskopy musí mít pracovní délku minimálně 600 mm</t>
  </si>
  <si>
    <t>videobronchoskopy musí být HF kompatibilní - izolace distální části bronchoskopu</t>
  </si>
  <si>
    <t>videobronchoskopy musí mít CCD čip s vysokým rozlišením</t>
  </si>
  <si>
    <t>Specifikace ultratenkého fibrobronchoskopu</t>
  </si>
  <si>
    <t>Specifikace intubačního fibrobronchoskopu</t>
  </si>
  <si>
    <t>bronchoskop musí být vhodný pro připojní přenosného bateriového zdroje světla</t>
  </si>
  <si>
    <t>součástí  intubačního fibrobronchoskopu musí být 1 kus LED bateriového zdroje světla</t>
  </si>
  <si>
    <t>PRŮZKUM TRHU</t>
  </si>
  <si>
    <t>Bronchoskopy</t>
  </si>
  <si>
    <t>Dodávka, instalace, uvedení do provozu celkem 2kusů videobronchoskopů pro videoprocesor Pentax EPK-i7010 používaný na pracovišti bronchologie, 1ks ultratenkého fibrobrochoskopu na Plicní kliniku a 1ks intubačního fibrobronchoskopu pro Kliniku anestezie, resuscitace a intenzivní medicíny včetně provedení zaškolení personálu na daných pracovištích.</t>
  </si>
  <si>
    <t>videobronchoskopy musí být certifikovány pro funkci na přístroji EPK-i7010 Pentax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</si>
</sst>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left" vertical="center" wrapText="1"/>
    </xf>
    <xf numFmtId="0" fontId="17" fillId="10" borderId="47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workbookViewId="0">
      <selection activeCell="A2" sqref="A2:C2"/>
    </sheetView>
  </sheetViews>
  <sheetFormatPr defaultRowHeight="15" x14ac:dyDescent="0.25"/>
  <cols>
    <col min="1" max="1" width="76.710937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1"/>
      <c r="B1" s="51"/>
      <c r="C1" s="51"/>
    </row>
    <row r="2" spans="1:3" ht="66.75" customHeight="1" thickBot="1" x14ac:dyDescent="0.3">
      <c r="A2" s="52" t="s">
        <v>93</v>
      </c>
      <c r="B2" s="53"/>
      <c r="C2" s="54"/>
    </row>
    <row r="3" spans="1:3" ht="41.45" customHeight="1" thickBot="1" x14ac:dyDescent="0.3">
      <c r="A3" s="48" t="s">
        <v>64</v>
      </c>
      <c r="B3" s="49"/>
      <c r="C3" s="50"/>
    </row>
    <row r="4" spans="1:3" ht="29.45" customHeight="1" thickBot="1" x14ac:dyDescent="0.3">
      <c r="A4" s="36" t="s">
        <v>42</v>
      </c>
      <c r="B4" s="46"/>
      <c r="C4" s="47"/>
    </row>
    <row r="5" spans="1:3" ht="25.5" customHeight="1" x14ac:dyDescent="0.25">
      <c r="A5" s="43" t="s">
        <v>50</v>
      </c>
      <c r="B5" s="18" t="s">
        <v>51</v>
      </c>
      <c r="C5" s="18" t="s">
        <v>43</v>
      </c>
    </row>
    <row r="6" spans="1:3" ht="90.75" thickBot="1" x14ac:dyDescent="0.3">
      <c r="A6" s="37" t="s">
        <v>95</v>
      </c>
      <c r="B6" s="19"/>
      <c r="C6" s="20"/>
    </row>
    <row r="7" spans="1:3" ht="15.75" x14ac:dyDescent="0.25">
      <c r="A7" s="31" t="s">
        <v>44</v>
      </c>
      <c r="B7" s="32" t="s">
        <v>49</v>
      </c>
      <c r="C7" s="33" t="s">
        <v>43</v>
      </c>
    </row>
    <row r="8" spans="1:3" ht="15.75" x14ac:dyDescent="0.25">
      <c r="A8" s="21" t="s">
        <v>59</v>
      </c>
      <c r="B8" s="22"/>
      <c r="C8" s="23"/>
    </row>
    <row r="9" spans="1:3" ht="15.75" x14ac:dyDescent="0.25">
      <c r="A9" s="37" t="s">
        <v>65</v>
      </c>
      <c r="B9" s="19"/>
      <c r="C9" s="24"/>
    </row>
    <row r="10" spans="1:3" ht="30" x14ac:dyDescent="0.25">
      <c r="A10" s="37" t="s">
        <v>96</v>
      </c>
      <c r="B10" s="19"/>
      <c r="C10" s="24"/>
    </row>
    <row r="11" spans="1:3" s="1" customFormat="1" ht="15.75" x14ac:dyDescent="0.25">
      <c r="A11" s="37" t="s">
        <v>60</v>
      </c>
      <c r="B11" s="19"/>
      <c r="C11" s="24"/>
    </row>
    <row r="12" spans="1:3" s="1" customFormat="1" ht="15.75" x14ac:dyDescent="0.25">
      <c r="A12" s="37" t="s">
        <v>79</v>
      </c>
      <c r="B12" s="19"/>
      <c r="C12" s="24"/>
    </row>
    <row r="13" spans="1:3" s="1" customFormat="1" ht="30" x14ac:dyDescent="0.25">
      <c r="A13" s="37" t="s">
        <v>80</v>
      </c>
      <c r="B13" s="19"/>
      <c r="C13" s="24"/>
    </row>
    <row r="14" spans="1:3" s="1" customFormat="1" ht="15.75" x14ac:dyDescent="0.25">
      <c r="A14" s="37" t="s">
        <v>81</v>
      </c>
      <c r="B14" s="19"/>
      <c r="C14" s="24"/>
    </row>
    <row r="15" spans="1:3" s="1" customFormat="1" ht="30" x14ac:dyDescent="0.25">
      <c r="A15" s="37" t="s">
        <v>82</v>
      </c>
      <c r="B15" s="19"/>
      <c r="C15" s="24"/>
    </row>
    <row r="16" spans="1:3" s="1" customFormat="1" ht="15.75" x14ac:dyDescent="0.25">
      <c r="A16" s="37" t="s">
        <v>83</v>
      </c>
      <c r="B16" s="19"/>
      <c r="C16" s="24"/>
    </row>
    <row r="17" spans="1:3" s="1" customFormat="1" ht="30" x14ac:dyDescent="0.25">
      <c r="A17" s="37" t="s">
        <v>84</v>
      </c>
      <c r="B17" s="19"/>
      <c r="C17" s="24"/>
    </row>
    <row r="18" spans="1:3" s="1" customFormat="1" ht="15.75" x14ac:dyDescent="0.25">
      <c r="A18" s="37" t="s">
        <v>85</v>
      </c>
      <c r="B18" s="19"/>
      <c r="C18" s="24"/>
    </row>
    <row r="19" spans="1:3" s="1" customFormat="1" ht="15.75" x14ac:dyDescent="0.25">
      <c r="A19" s="37" t="s">
        <v>86</v>
      </c>
      <c r="B19" s="19"/>
      <c r="C19" s="24"/>
    </row>
    <row r="20" spans="1:3" ht="30" x14ac:dyDescent="0.25">
      <c r="A20" s="37" t="s">
        <v>87</v>
      </c>
      <c r="B20" s="19"/>
      <c r="C20" s="24"/>
    </row>
    <row r="21" spans="1:3" ht="15.75" x14ac:dyDescent="0.25">
      <c r="A21" s="37" t="s">
        <v>88</v>
      </c>
      <c r="B21" s="19"/>
      <c r="C21" s="24"/>
    </row>
    <row r="22" spans="1:3" ht="15.75" x14ac:dyDescent="0.25">
      <c r="A22" s="21" t="s">
        <v>89</v>
      </c>
      <c r="B22" s="22"/>
      <c r="C22" s="23"/>
    </row>
    <row r="23" spans="1:3" ht="15.75" x14ac:dyDescent="0.25">
      <c r="A23" s="37" t="s">
        <v>61</v>
      </c>
      <c r="B23" s="19"/>
      <c r="C23" s="24"/>
    </row>
    <row r="24" spans="1:3" s="1" customFormat="1" ht="15.75" x14ac:dyDescent="0.25">
      <c r="A24" s="37" t="s">
        <v>74</v>
      </c>
      <c r="B24" s="19"/>
      <c r="C24" s="24"/>
    </row>
    <row r="25" spans="1:3" s="1" customFormat="1" ht="16.5" customHeight="1" x14ac:dyDescent="0.25">
      <c r="A25" s="37" t="s">
        <v>75</v>
      </c>
      <c r="B25" s="19"/>
      <c r="C25" s="24"/>
    </row>
    <row r="26" spans="1:3" s="1" customFormat="1" ht="15.75" x14ac:dyDescent="0.25">
      <c r="A26" s="37" t="s">
        <v>76</v>
      </c>
      <c r="B26" s="19"/>
      <c r="C26" s="24"/>
    </row>
    <row r="27" spans="1:3" s="1" customFormat="1" ht="15.75" x14ac:dyDescent="0.25">
      <c r="A27" s="37" t="s">
        <v>77</v>
      </c>
      <c r="B27" s="19"/>
      <c r="C27" s="24"/>
    </row>
    <row r="28" spans="1:3" s="1" customFormat="1" ht="30" x14ac:dyDescent="0.25">
      <c r="A28" s="37" t="s">
        <v>78</v>
      </c>
      <c r="B28" s="19"/>
      <c r="C28" s="24"/>
    </row>
    <row r="29" spans="1:3" s="1" customFormat="1" ht="15.75" x14ac:dyDescent="0.25">
      <c r="A29" s="37" t="s">
        <v>73</v>
      </c>
      <c r="B29" s="19"/>
      <c r="C29" s="24"/>
    </row>
    <row r="30" spans="1:3" ht="15.75" x14ac:dyDescent="0.25">
      <c r="A30" s="21" t="s">
        <v>90</v>
      </c>
      <c r="B30" s="22"/>
      <c r="C30" s="23"/>
    </row>
    <row r="31" spans="1:3" ht="19.5" customHeight="1" x14ac:dyDescent="0.25">
      <c r="A31" s="37" t="s">
        <v>66</v>
      </c>
      <c r="B31" s="19"/>
      <c r="C31" s="24"/>
    </row>
    <row r="32" spans="1:3" s="1" customFormat="1" ht="15.75" x14ac:dyDescent="0.25">
      <c r="A32" s="37" t="s">
        <v>67</v>
      </c>
      <c r="B32" s="19"/>
      <c r="C32" s="24"/>
    </row>
    <row r="33" spans="1:3" ht="17.25" customHeight="1" x14ac:dyDescent="0.25">
      <c r="A33" s="37" t="s">
        <v>68</v>
      </c>
      <c r="B33" s="19"/>
      <c r="C33" s="24"/>
    </row>
    <row r="34" spans="1:3" ht="15.75" x14ac:dyDescent="0.25">
      <c r="A34" s="37" t="s">
        <v>69</v>
      </c>
      <c r="B34" s="19"/>
      <c r="C34" s="24"/>
    </row>
    <row r="35" spans="1:3" ht="15.75" x14ac:dyDescent="0.25">
      <c r="A35" s="37" t="s">
        <v>70</v>
      </c>
      <c r="B35" s="19"/>
      <c r="C35" s="24"/>
    </row>
    <row r="36" spans="1:3" ht="15.75" x14ac:dyDescent="0.25">
      <c r="A36" s="37" t="s">
        <v>71</v>
      </c>
      <c r="B36" s="19"/>
      <c r="C36" s="24"/>
    </row>
    <row r="37" spans="1:3" ht="30" x14ac:dyDescent="0.25">
      <c r="A37" s="37" t="s">
        <v>72</v>
      </c>
      <c r="B37" s="19"/>
      <c r="C37" s="24"/>
    </row>
    <row r="38" spans="1:3" ht="15.75" x14ac:dyDescent="0.25">
      <c r="A38" s="37" t="s">
        <v>73</v>
      </c>
      <c r="B38" s="19"/>
      <c r="C38" s="24"/>
    </row>
    <row r="39" spans="1:3" ht="30" x14ac:dyDescent="0.25">
      <c r="A39" s="37" t="s">
        <v>91</v>
      </c>
      <c r="B39" s="19"/>
      <c r="C39" s="24"/>
    </row>
    <row r="40" spans="1:3" ht="15.75" x14ac:dyDescent="0.25">
      <c r="A40" s="21" t="s">
        <v>62</v>
      </c>
      <c r="B40" s="22"/>
      <c r="C40" s="23"/>
    </row>
    <row r="41" spans="1:3" ht="30" x14ac:dyDescent="0.25">
      <c r="A41" s="44" t="s">
        <v>92</v>
      </c>
      <c r="B41" s="19"/>
      <c r="C41" s="45"/>
    </row>
    <row r="42" spans="1:3" ht="30" x14ac:dyDescent="0.25">
      <c r="A42" s="37" t="s">
        <v>63</v>
      </c>
      <c r="B42" s="19"/>
      <c r="C42" s="24"/>
    </row>
    <row r="43" spans="1:3" ht="15.75" x14ac:dyDescent="0.25">
      <c r="A43" s="21" t="s">
        <v>45</v>
      </c>
      <c r="B43" s="22"/>
      <c r="C43" s="23"/>
    </row>
    <row r="44" spans="1:3" ht="48.75" customHeight="1" x14ac:dyDescent="0.25">
      <c r="A44" s="39" t="s">
        <v>58</v>
      </c>
      <c r="B44" s="19"/>
      <c r="C44" s="24"/>
    </row>
    <row r="45" spans="1:3" ht="30" x14ac:dyDescent="0.25">
      <c r="A45" s="37" t="s">
        <v>57</v>
      </c>
      <c r="B45" s="19"/>
      <c r="C45" s="24"/>
    </row>
    <row r="46" spans="1:3" ht="30" x14ac:dyDescent="0.25">
      <c r="A46" s="38" t="s">
        <v>46</v>
      </c>
      <c r="B46" s="34"/>
      <c r="C46" s="35"/>
    </row>
    <row r="47" spans="1:3" ht="15.75" x14ac:dyDescent="0.25">
      <c r="A47" s="21" t="s">
        <v>47</v>
      </c>
      <c r="B47" s="22"/>
      <c r="C47" s="23"/>
    </row>
    <row r="48" spans="1:3" ht="30" x14ac:dyDescent="0.25">
      <c r="A48" s="38" t="s">
        <v>56</v>
      </c>
      <c r="B48" s="34"/>
      <c r="C48" s="35"/>
    </row>
    <row r="49" spans="1:3" ht="16.5" thickBot="1" x14ac:dyDescent="0.3">
      <c r="A49" s="38" t="s">
        <v>48</v>
      </c>
      <c r="B49" s="34"/>
      <c r="C49" s="35"/>
    </row>
    <row r="50" spans="1:3" ht="18.600000000000001" customHeight="1" x14ac:dyDescent="0.25">
      <c r="A50" s="40" t="s">
        <v>52</v>
      </c>
      <c r="B50" s="25"/>
      <c r="C50" s="26"/>
    </row>
    <row r="51" spans="1:3" ht="18" customHeight="1" thickBot="1" x14ac:dyDescent="0.3">
      <c r="A51" s="41" t="s">
        <v>53</v>
      </c>
      <c r="B51" s="27"/>
      <c r="C51" s="28"/>
    </row>
    <row r="52" spans="1:3" ht="63" x14ac:dyDescent="0.25">
      <c r="A52" s="42" t="s">
        <v>54</v>
      </c>
      <c r="B52" s="29"/>
      <c r="C52" s="30"/>
    </row>
    <row r="53" spans="1:3" ht="63.75" thickBot="1" x14ac:dyDescent="0.3">
      <c r="A53" s="41" t="s">
        <v>55</v>
      </c>
      <c r="B53" s="27"/>
      <c r="C53" s="28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Normal="100" workbookViewId="0">
      <selection sqref="A1:J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57" t="s">
        <v>34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34.5" thickBot="1" x14ac:dyDescent="0.3">
      <c r="A2" s="75" t="s">
        <v>13</v>
      </c>
      <c r="B2" s="76"/>
      <c r="C2" s="76"/>
      <c r="D2" s="76"/>
      <c r="E2" s="76"/>
      <c r="F2" s="76"/>
      <c r="G2" s="76"/>
      <c r="H2" s="76"/>
      <c r="I2" s="76"/>
      <c r="J2" s="77"/>
    </row>
    <row r="3" spans="1:10" ht="27" customHeight="1" thickBot="1" x14ac:dyDescent="0.3">
      <c r="A3" s="17" t="s">
        <v>41</v>
      </c>
      <c r="B3" s="55" t="s">
        <v>94</v>
      </c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78"/>
      <c r="B5" s="79"/>
      <c r="C5" s="79"/>
      <c r="D5" s="79"/>
      <c r="E5" s="79"/>
      <c r="F5" s="79"/>
      <c r="G5" s="79"/>
      <c r="H5" s="79"/>
      <c r="I5" s="79"/>
      <c r="J5" s="80"/>
    </row>
    <row r="6" spans="1:10" x14ac:dyDescent="0.25">
      <c r="A6" s="93" t="s">
        <v>14</v>
      </c>
      <c r="B6" s="94"/>
      <c r="C6" s="94"/>
      <c r="D6" s="4" t="s">
        <v>1</v>
      </c>
      <c r="E6" s="2"/>
      <c r="F6" s="2"/>
      <c r="G6" s="95" t="s">
        <v>2</v>
      </c>
      <c r="H6" s="94"/>
      <c r="I6" s="94"/>
      <c r="J6" s="9"/>
    </row>
    <row r="7" spans="1:10" ht="15.75" thickBot="1" x14ac:dyDescent="0.3">
      <c r="A7" s="96"/>
      <c r="B7" s="97"/>
      <c r="C7" s="97"/>
      <c r="D7" s="98"/>
      <c r="E7" s="99"/>
      <c r="F7" s="99"/>
      <c r="G7" s="105"/>
      <c r="H7" s="106"/>
      <c r="I7" s="106"/>
      <c r="J7" s="107"/>
    </row>
    <row r="8" spans="1:10" ht="21.75" customHeight="1" thickTop="1" thickBot="1" x14ac:dyDescent="0.3">
      <c r="A8" s="100" t="s">
        <v>20</v>
      </c>
      <c r="B8" s="101"/>
      <c r="C8" s="101"/>
      <c r="D8" s="101"/>
      <c r="E8" s="101"/>
      <c r="F8" s="101"/>
      <c r="G8" s="101"/>
      <c r="H8" s="101"/>
      <c r="I8" s="101"/>
      <c r="J8" s="102"/>
    </row>
    <row r="9" spans="1:10" ht="15.75" thickBot="1" x14ac:dyDescent="0.3">
      <c r="A9" s="90"/>
      <c r="B9" s="91"/>
      <c r="C9" s="91"/>
      <c r="D9" s="92"/>
      <c r="E9" s="73" t="s">
        <v>3</v>
      </c>
      <c r="F9" s="73"/>
      <c r="G9" s="73" t="s">
        <v>4</v>
      </c>
      <c r="H9" s="73"/>
      <c r="I9" s="73" t="s">
        <v>5</v>
      </c>
      <c r="J9" s="74"/>
    </row>
    <row r="10" spans="1:10" s="5" customFormat="1" ht="15.75" thickBot="1" x14ac:dyDescent="0.3">
      <c r="A10" s="103" t="s">
        <v>17</v>
      </c>
      <c r="B10" s="104"/>
      <c r="C10" s="104"/>
      <c r="D10" s="14" t="s">
        <v>39</v>
      </c>
      <c r="E10" s="55"/>
      <c r="F10" s="62"/>
      <c r="G10" s="55"/>
      <c r="H10" s="62"/>
      <c r="I10" s="68"/>
      <c r="J10" s="69"/>
    </row>
    <row r="11" spans="1:10" s="5" customFormat="1" ht="15.75" thickBot="1" x14ac:dyDescent="0.3">
      <c r="A11" s="15" t="s">
        <v>19</v>
      </c>
      <c r="B11" s="16"/>
      <c r="C11" s="16"/>
      <c r="D11" s="13"/>
      <c r="E11" s="55"/>
      <c r="F11" s="62"/>
      <c r="G11" s="55"/>
      <c r="H11" s="62"/>
      <c r="I11" s="68"/>
      <c r="J11" s="69"/>
    </row>
    <row r="12" spans="1:10" ht="15.75" thickBot="1" x14ac:dyDescent="0.3">
      <c r="A12" s="63" t="s">
        <v>18</v>
      </c>
      <c r="B12" s="64"/>
      <c r="C12" s="64"/>
      <c r="D12" s="64"/>
      <c r="E12" s="64"/>
      <c r="F12" s="64"/>
      <c r="G12" s="64"/>
      <c r="H12" s="64"/>
      <c r="I12" s="12"/>
      <c r="J12" s="6" t="s">
        <v>6</v>
      </c>
    </row>
    <row r="13" spans="1:10" ht="5.25" customHeight="1" thickBot="1" x14ac:dyDescent="0.3">
      <c r="A13" s="65"/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8" customHeight="1" thickBot="1" x14ac:dyDescent="0.3">
      <c r="A14" s="70" t="s">
        <v>40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0" ht="15.75" thickBot="1" x14ac:dyDescent="0.3">
      <c r="A15" s="58"/>
      <c r="B15" s="59"/>
      <c r="C15" s="59"/>
      <c r="D15" s="59"/>
      <c r="E15" s="73" t="s">
        <v>3</v>
      </c>
      <c r="F15" s="73"/>
      <c r="G15" s="73" t="s">
        <v>4</v>
      </c>
      <c r="H15" s="73"/>
      <c r="I15" s="73" t="s">
        <v>5</v>
      </c>
      <c r="J15" s="74"/>
    </row>
    <row r="16" spans="1:10" ht="32.25" customHeight="1" thickBot="1" x14ac:dyDescent="0.3">
      <c r="A16" s="60" t="s">
        <v>15</v>
      </c>
      <c r="B16" s="61"/>
      <c r="C16" s="61"/>
      <c r="D16" s="61"/>
      <c r="E16" s="81"/>
      <c r="F16" s="81"/>
      <c r="G16" s="81"/>
      <c r="H16" s="81"/>
      <c r="I16" s="82"/>
      <c r="J16" s="83"/>
    </row>
    <row r="17" spans="1:10" ht="15.75" thickBot="1" x14ac:dyDescent="0.3">
      <c r="A17" s="63" t="s">
        <v>21</v>
      </c>
      <c r="B17" s="64"/>
      <c r="C17" s="64"/>
      <c r="D17" s="64"/>
      <c r="E17" s="64"/>
      <c r="F17" s="64"/>
      <c r="G17" s="64"/>
      <c r="H17" s="64"/>
      <c r="I17" s="12"/>
      <c r="J17" s="6" t="s">
        <v>7</v>
      </c>
    </row>
    <row r="18" spans="1:10" ht="32.25" customHeight="1" thickBot="1" x14ac:dyDescent="0.3">
      <c r="A18" s="86" t="s">
        <v>16</v>
      </c>
      <c r="B18" s="87"/>
      <c r="C18" s="87"/>
      <c r="D18" s="87"/>
      <c r="E18" s="88">
        <f>E16*(8-I12)*I17</f>
        <v>0</v>
      </c>
      <c r="F18" s="88"/>
      <c r="G18" s="88">
        <f>G16*(8-I12)*I17</f>
        <v>0</v>
      </c>
      <c r="H18" s="88"/>
      <c r="I18" s="88">
        <f>I16*(8-I12)*I17</f>
        <v>0</v>
      </c>
      <c r="J18" s="89"/>
    </row>
    <row r="19" spans="1:10" ht="3.75" customHeight="1" thickBot="1" x14ac:dyDescent="0.3">
      <c r="A19" s="65"/>
      <c r="B19" s="66"/>
      <c r="C19" s="66"/>
      <c r="D19" s="66"/>
      <c r="E19" s="66"/>
      <c r="F19" s="66"/>
      <c r="G19" s="66"/>
      <c r="H19" s="66"/>
      <c r="I19" s="66"/>
      <c r="J19" s="67"/>
    </row>
    <row r="20" spans="1:10" ht="47.25" customHeight="1" thickBot="1" x14ac:dyDescent="0.3">
      <c r="A20" s="84" t="s">
        <v>22</v>
      </c>
      <c r="B20" s="85"/>
      <c r="C20" s="85"/>
      <c r="D20" s="85"/>
      <c r="E20" s="81"/>
      <c r="F20" s="81"/>
      <c r="G20" s="81"/>
      <c r="H20" s="81"/>
      <c r="I20" s="82"/>
      <c r="J20" s="83"/>
    </row>
    <row r="21" spans="1:10" ht="15.75" thickBot="1" x14ac:dyDescent="0.3">
      <c r="A21" s="63" t="s">
        <v>26</v>
      </c>
      <c r="B21" s="64"/>
      <c r="C21" s="64"/>
      <c r="D21" s="64"/>
      <c r="E21" s="64"/>
      <c r="F21" s="64"/>
      <c r="G21" s="64"/>
      <c r="H21" s="64"/>
      <c r="I21" s="12"/>
      <c r="J21" s="6" t="s">
        <v>7</v>
      </c>
    </row>
    <row r="22" spans="1:10" ht="33.75" customHeight="1" thickBot="1" x14ac:dyDescent="0.3">
      <c r="A22" s="114" t="s">
        <v>23</v>
      </c>
      <c r="B22" s="115"/>
      <c r="C22" s="115"/>
      <c r="D22" s="115"/>
      <c r="E22" s="88">
        <f>E20*(8-I12)*I21</f>
        <v>0</v>
      </c>
      <c r="F22" s="88"/>
      <c r="G22" s="88">
        <f>G20*(8-I12)*I21</f>
        <v>0</v>
      </c>
      <c r="H22" s="88"/>
      <c r="I22" s="88">
        <f>I20*(8-I12)*I21</f>
        <v>0</v>
      </c>
      <c r="J22" s="89"/>
    </row>
    <row r="23" spans="1:10" ht="5.25" customHeight="1" thickBot="1" x14ac:dyDescent="0.3">
      <c r="A23" s="65"/>
      <c r="B23" s="66"/>
      <c r="C23" s="66"/>
      <c r="D23" s="66"/>
      <c r="E23" s="66"/>
      <c r="F23" s="66"/>
      <c r="G23" s="66"/>
      <c r="H23" s="66"/>
      <c r="I23" s="66"/>
      <c r="J23" s="67"/>
    </row>
    <row r="24" spans="1:10" ht="54" customHeight="1" thickBot="1" x14ac:dyDescent="0.3">
      <c r="A24" s="84" t="s">
        <v>24</v>
      </c>
      <c r="B24" s="85"/>
      <c r="C24" s="85"/>
      <c r="D24" s="85"/>
      <c r="E24" s="81"/>
      <c r="F24" s="81"/>
      <c r="G24" s="81"/>
      <c r="H24" s="81"/>
      <c r="I24" s="82"/>
      <c r="J24" s="83"/>
    </row>
    <row r="25" spans="1:10" ht="15.75" thickBot="1" x14ac:dyDescent="0.3">
      <c r="A25" s="60" t="s">
        <v>25</v>
      </c>
      <c r="B25" s="117"/>
      <c r="C25" s="117"/>
      <c r="D25" s="117"/>
      <c r="E25" s="117"/>
      <c r="F25" s="117"/>
      <c r="G25" s="117"/>
      <c r="H25" s="117"/>
      <c r="I25" s="12"/>
      <c r="J25" s="6" t="s">
        <v>7</v>
      </c>
    </row>
    <row r="26" spans="1:10" ht="36" customHeight="1" thickBot="1" x14ac:dyDescent="0.3">
      <c r="A26" s="118" t="s">
        <v>27</v>
      </c>
      <c r="B26" s="119"/>
      <c r="C26" s="119"/>
      <c r="D26" s="119"/>
      <c r="E26" s="88">
        <f>E24*(8-I12)*I25</f>
        <v>0</v>
      </c>
      <c r="F26" s="88"/>
      <c r="G26" s="88">
        <f>G24*(8-I12)*I25</f>
        <v>0</v>
      </c>
      <c r="H26" s="88"/>
      <c r="I26" s="88">
        <f>I24*(8-I12)*I25</f>
        <v>0</v>
      </c>
      <c r="J26" s="89"/>
    </row>
    <row r="27" spans="1:10" ht="4.5" customHeight="1" thickBot="1" x14ac:dyDescent="0.3">
      <c r="A27" s="109"/>
      <c r="B27" s="110"/>
      <c r="C27" s="110"/>
      <c r="D27" s="110"/>
      <c r="E27" s="110"/>
      <c r="F27" s="110"/>
      <c r="G27" s="110"/>
      <c r="H27" s="110"/>
      <c r="I27" s="110"/>
      <c r="J27" s="111"/>
    </row>
    <row r="28" spans="1:10" ht="30" customHeight="1" thickBot="1" x14ac:dyDescent="0.3">
      <c r="A28" s="125" t="s">
        <v>28</v>
      </c>
      <c r="B28" s="126"/>
      <c r="C28" s="126"/>
      <c r="D28" s="126"/>
      <c r="E28" s="88">
        <f>D11*(E18+E22+E26)</f>
        <v>0</v>
      </c>
      <c r="F28" s="88"/>
      <c r="G28" s="88">
        <f>D11*(G18+G22+G26)</f>
        <v>0</v>
      </c>
      <c r="H28" s="88"/>
      <c r="I28" s="88">
        <f>D11*(I18+I22+I26)</f>
        <v>0</v>
      </c>
      <c r="J28" s="89"/>
    </row>
    <row r="29" spans="1:10" ht="30" customHeight="1" thickBot="1" x14ac:dyDescent="0.3">
      <c r="A29" s="70" t="s">
        <v>11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51" customHeight="1" thickBot="1" x14ac:dyDescent="0.3">
      <c r="A30" s="60" t="s">
        <v>29</v>
      </c>
      <c r="B30" s="61"/>
      <c r="C30" s="61"/>
      <c r="D30" s="61"/>
      <c r="E30" s="81"/>
      <c r="F30" s="81"/>
      <c r="G30" s="81"/>
      <c r="H30" s="81"/>
      <c r="I30" s="81"/>
      <c r="J30" s="112"/>
    </row>
    <row r="31" spans="1:10" ht="29.25" customHeight="1" thickBot="1" x14ac:dyDescent="0.3">
      <c r="A31" s="70" t="s">
        <v>38</v>
      </c>
      <c r="B31" s="71"/>
      <c r="C31" s="71"/>
      <c r="D31" s="71"/>
      <c r="E31" s="71"/>
      <c r="F31" s="71"/>
      <c r="G31" s="71"/>
      <c r="H31" s="71"/>
      <c r="I31" s="71"/>
      <c r="J31" s="72"/>
    </row>
    <row r="32" spans="1:10" ht="29.25" customHeight="1" thickBot="1" x14ac:dyDescent="0.3">
      <c r="A32" s="60" t="s">
        <v>30</v>
      </c>
      <c r="B32" s="61"/>
      <c r="C32" s="61"/>
      <c r="D32" s="61"/>
      <c r="E32" s="81"/>
      <c r="F32" s="81"/>
      <c r="G32" s="81"/>
      <c r="H32" s="81"/>
      <c r="I32" s="81"/>
      <c r="J32" s="112"/>
    </row>
    <row r="33" spans="1:10" ht="48" customHeight="1" thickBot="1" x14ac:dyDescent="0.3">
      <c r="A33" s="60" t="s">
        <v>31</v>
      </c>
      <c r="B33" s="61"/>
      <c r="C33" s="61"/>
      <c r="D33" s="61"/>
      <c r="E33" s="81"/>
      <c r="F33" s="81"/>
      <c r="G33" s="81"/>
      <c r="H33" s="81"/>
      <c r="I33" s="81"/>
      <c r="J33" s="112"/>
    </row>
    <row r="34" spans="1:10" ht="39" customHeight="1" thickBot="1" x14ac:dyDescent="0.3">
      <c r="A34" s="129" t="s">
        <v>32</v>
      </c>
      <c r="B34" s="130"/>
      <c r="C34" s="130"/>
      <c r="D34" s="130"/>
      <c r="E34" s="88">
        <f>(E32+E33)*1*(8-I12)</f>
        <v>0</v>
      </c>
      <c r="F34" s="88"/>
      <c r="G34" s="88">
        <f>(G32+G33)*1*(8-I12)</f>
        <v>0</v>
      </c>
      <c r="H34" s="88"/>
      <c r="I34" s="88">
        <f>(I32+I33)*1*(8-I12)</f>
        <v>0</v>
      </c>
      <c r="J34" s="89"/>
    </row>
    <row r="35" spans="1:10" ht="3.75" customHeight="1" thickBot="1" x14ac:dyDescent="0.3">
      <c r="A35" s="122"/>
      <c r="B35" s="123"/>
      <c r="C35" s="123"/>
      <c r="D35" s="123"/>
      <c r="E35" s="123"/>
      <c r="F35" s="123"/>
      <c r="G35" s="123"/>
      <c r="H35" s="123"/>
      <c r="I35" s="123"/>
      <c r="J35" s="124"/>
    </row>
    <row r="36" spans="1:10" s="7" customFormat="1" ht="39.75" customHeight="1" thickBot="1" x14ac:dyDescent="0.3">
      <c r="A36" s="125" t="s">
        <v>33</v>
      </c>
      <c r="B36" s="126"/>
      <c r="C36" s="126"/>
      <c r="D36" s="126"/>
      <c r="E36" s="116">
        <f>E11+E28+E30+E34</f>
        <v>0</v>
      </c>
      <c r="F36" s="116"/>
      <c r="G36" s="116">
        <f>G11+G28+G30+G34</f>
        <v>0</v>
      </c>
      <c r="H36" s="116"/>
      <c r="I36" s="116">
        <f>I11+I28+I30+I34</f>
        <v>0</v>
      </c>
      <c r="J36" s="131"/>
    </row>
    <row r="37" spans="1:10" ht="9.75" customHeight="1" x14ac:dyDescent="0.25"/>
    <row r="38" spans="1:10" ht="30" customHeight="1" x14ac:dyDescent="0.25">
      <c r="A38" s="121" t="s">
        <v>10</v>
      </c>
      <c r="B38" s="121"/>
      <c r="C38" s="121"/>
      <c r="D38" s="121"/>
      <c r="E38" s="121"/>
      <c r="F38" s="121"/>
      <c r="G38" s="121"/>
      <c r="H38" s="121"/>
      <c r="I38" s="121"/>
      <c r="J38" s="121"/>
    </row>
    <row r="39" spans="1:10" ht="32.25" customHeight="1" x14ac:dyDescent="0.25">
      <c r="A39" s="128" t="s">
        <v>8</v>
      </c>
      <c r="B39" s="128"/>
      <c r="C39" s="128"/>
      <c r="D39" s="128"/>
      <c r="E39" s="128"/>
      <c r="F39" s="128"/>
      <c r="G39" s="128"/>
      <c r="H39" s="128"/>
      <c r="I39" s="128"/>
      <c r="J39" s="128"/>
    </row>
    <row r="40" spans="1:10" ht="46.5" customHeight="1" x14ac:dyDescent="0.25">
      <c r="A40" s="127" t="s">
        <v>9</v>
      </c>
      <c r="B40" s="127"/>
      <c r="C40" s="127"/>
      <c r="D40" s="127"/>
      <c r="E40" s="127"/>
      <c r="F40" s="127"/>
      <c r="G40" s="127"/>
      <c r="H40" s="127"/>
      <c r="I40" s="127"/>
      <c r="J40" s="127"/>
    </row>
    <row r="41" spans="1:10" ht="44.25" customHeight="1" x14ac:dyDescent="0.25">
      <c r="A41" s="113" t="s">
        <v>12</v>
      </c>
      <c r="B41" s="113"/>
      <c r="C41" s="113"/>
      <c r="D41" s="113"/>
      <c r="E41" s="113"/>
      <c r="F41" s="113"/>
      <c r="G41" s="113"/>
      <c r="H41" s="113"/>
      <c r="I41" s="113"/>
      <c r="J41" s="113"/>
    </row>
    <row r="42" spans="1:10" ht="9" customHeight="1" x14ac:dyDescent="0.25">
      <c r="A42" s="120"/>
      <c r="B42" s="120"/>
      <c r="C42" s="120"/>
      <c r="D42" s="120"/>
      <c r="E42" s="120"/>
      <c r="F42" s="120"/>
      <c r="G42" s="120"/>
      <c r="H42" s="120"/>
      <c r="I42" s="120"/>
      <c r="J42" s="120"/>
    </row>
    <row r="43" spans="1:10" ht="31.5" customHeight="1" x14ac:dyDescent="0.25">
      <c r="A43" s="108" t="s">
        <v>37</v>
      </c>
      <c r="B43" s="108"/>
      <c r="C43" s="108"/>
      <c r="D43" s="108"/>
      <c r="E43" s="108"/>
      <c r="F43" s="108"/>
      <c r="G43" s="108"/>
      <c r="H43" s="108"/>
      <c r="I43" s="108"/>
      <c r="J43" s="108"/>
    </row>
    <row r="44" spans="1:10" ht="33" customHeight="1" x14ac:dyDescent="0.25">
      <c r="A44" s="108" t="s">
        <v>36</v>
      </c>
      <c r="B44" s="108"/>
      <c r="C44" s="108"/>
      <c r="D44" s="108"/>
      <c r="E44" s="108"/>
      <c r="F44" s="108"/>
      <c r="G44" s="108"/>
      <c r="H44" s="108"/>
      <c r="I44" s="108"/>
      <c r="J44" s="108"/>
    </row>
    <row r="45" spans="1:10" ht="39" customHeight="1" x14ac:dyDescent="0.25">
      <c r="A45" s="108" t="s">
        <v>35</v>
      </c>
      <c r="B45" s="108"/>
      <c r="C45" s="108"/>
      <c r="D45" s="108"/>
      <c r="E45" s="108"/>
      <c r="F45" s="108"/>
      <c r="G45" s="108"/>
      <c r="H45" s="108"/>
      <c r="I45" s="108"/>
      <c r="J45" s="108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2019-11-28T05:55:57Z</dcterms:modified>
</cp:coreProperties>
</file>