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365" yWindow="-180" windowWidth="15465" windowHeight="12945"/>
  </bookViews>
  <sheets>
    <sheet name="KL" sheetId="1" r:id="rId1"/>
  </sheets>
  <calcPr calcId="125725"/>
</workbook>
</file>

<file path=xl/calcChain.xml><?xml version="1.0" encoding="utf-8"?>
<calcChain xmlns="http://schemas.openxmlformats.org/spreadsheetml/2006/main">
  <c r="I37" i="1"/>
  <c r="G37"/>
  <c r="E37"/>
  <c r="I35"/>
  <c r="G35"/>
  <c r="E35"/>
  <c r="I27"/>
  <c r="G27"/>
  <c r="E27"/>
  <c r="I23"/>
  <c r="G23"/>
  <c r="E23"/>
  <c r="I19"/>
  <c r="G19"/>
  <c r="E19"/>
  <c r="E29" l="1"/>
  <c r="G29"/>
  <c r="I29"/>
</calcChain>
</file>

<file path=xl/sharedStrings.xml><?xml version="1.0" encoding="utf-8"?>
<sst xmlns="http://schemas.openxmlformats.org/spreadsheetml/2006/main" count="52" uniqueCount="47">
  <si>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</si>
  <si>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</si>
  <si>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</si>
  <si>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</si>
  <si>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</si>
  <si>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</si>
  <si>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</si>
  <si>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</si>
  <si>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</si>
  <si>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</si>
  <si>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</si>
  <si>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</si>
  <si>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</si>
  <si>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</si>
  <si>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</si>
  <si>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</si>
  <si>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</si>
  <si>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</si>
  <si>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</si>
  <si>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</si>
  <si>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</si>
  <si>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</si>
  <si>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</si>
  <si>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</si>
  <si>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</si>
  <si>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</si>
  <si>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</si>
  <si>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</si>
  <si>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</si>
  <si>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</si>
  <si>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</si>
  <si>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</si>
  <si>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</si>
  <si>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</si>
  <si>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</si>
  <si>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</si>
  <si>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</si>
  <si>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</si>
  <si>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</si>
  <si>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</si>
  <si>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</si>
  <si>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</si>
  <si>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2.3.380 Airvo 2 nasal high flow</t>
  </si>
  <si>
    <t>Propojovací vyhřívaná hadice + automaticky plněná komora MR290 + úhlový adapter</t>
  </si>
  <si>
    <t>Ing. Josef Zákravský</t>
  </si>
  <si>
    <t>josef.zakravsky@hoyer.cz</t>
  </si>
  <si>
    <t>Hoyer Praha s.r.o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</si>
</sst>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3" xfId="0" applyFont="1" applyFill="1" applyBorder="1" applyAlignment="1">
      <alignment vertical="center"/>
    </xf>
    <xf numFmtId="0" fontId="6" fillId="3" borderId="13" xfId="2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6" fillId="3" borderId="13" xfId="2" applyFon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44" fontId="2" fillId="0" borderId="16" xfId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9" fillId="3" borderId="21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9" fillId="3" borderId="22" xfId="2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4" borderId="15" xfId="1" applyFont="1" applyFill="1" applyBorder="1" applyAlignment="1">
      <alignment horizontal="center" vertical="center"/>
    </xf>
    <xf numFmtId="44" fontId="2" fillId="0" borderId="17" xfId="1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left" vertical="center" wrapText="1"/>
    </xf>
    <xf numFmtId="0" fontId="12" fillId="6" borderId="13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5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8" borderId="0" xfId="0" applyFill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7" borderId="14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horizontal="left" vertical="center" wrapText="1"/>
    </xf>
    <xf numFmtId="44" fontId="6" fillId="4" borderId="13" xfId="1" applyFont="1" applyFill="1" applyBorder="1" applyAlignment="1">
      <alignment horizontal="center" vertical="center"/>
    </xf>
    <xf numFmtId="44" fontId="6" fillId="4" borderId="15" xfId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2" fillId="8" borderId="14" xfId="0" applyFont="1" applyFill="1" applyBorder="1" applyAlignment="1">
      <alignment horizontal="left" vertical="center" wrapText="1"/>
    </xf>
    <xf numFmtId="0" fontId="2" fillId="8" borderId="13" xfId="0" applyFont="1" applyFill="1" applyBorder="1" applyAlignment="1">
      <alignment horizontal="left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0" fillId="6" borderId="14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21" xfId="2" applyBorder="1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3" fillId="0" borderId="24" xfId="2" applyBorder="1" applyAlignment="1">
      <alignment horizontal="center" vertical="center"/>
    </xf>
    <xf numFmtId="44" fontId="2" fillId="4" borderId="23" xfId="1" applyFont="1" applyFill="1" applyBorder="1" applyAlignment="1">
      <alignment horizontal="center" vertical="center"/>
    </xf>
    <xf numFmtId="44" fontId="2" fillId="4" borderId="24" xfId="1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center" vertical="center"/>
    </xf>
    <xf numFmtId="44" fontId="6" fillId="4" borderId="23" xfId="1" applyFont="1" applyFill="1" applyBorder="1" applyAlignment="1">
      <alignment horizontal="center" vertical="center"/>
    </xf>
    <xf numFmtId="44" fontId="6" fillId="4" borderId="24" xfId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/>
    </xf>
    <xf numFmtId="44" fontId="2" fillId="4" borderId="12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vertical="center"/>
    </xf>
    <xf numFmtId="0" fontId="3" fillId="4" borderId="1" xfId="2" applyFill="1" applyBorder="1" applyAlignment="1">
      <alignment vertical="center"/>
    </xf>
    <xf numFmtId="0" fontId="3" fillId="4" borderId="5" xfId="2" applyFill="1" applyBorder="1" applyAlignment="1">
      <alignment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10" xfId="2" applyNumberFormat="1" applyFill="1" applyBorder="1" applyAlignment="1">
      <alignment vertical="center"/>
    </xf>
    <xf numFmtId="0" fontId="3" fillId="4" borderId="11" xfId="2" applyFill="1" applyBorder="1" applyAlignment="1">
      <alignment vertical="center"/>
    </xf>
    <xf numFmtId="0" fontId="9" fillId="3" borderId="18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14" fillId="4" borderId="28" xfId="3" applyFill="1" applyBorder="1" applyAlignment="1" applyProtection="1">
      <alignment horizontal="left" vertical="center"/>
    </xf>
    <xf numFmtId="0" fontId="3" fillId="4" borderId="29" xfId="2" applyFill="1" applyBorder="1" applyAlignment="1">
      <alignment horizontal="left" vertical="center"/>
    </xf>
    <xf numFmtId="0" fontId="3" fillId="4" borderId="30" xfId="2" applyFill="1" applyBorder="1" applyAlignment="1">
      <alignment horizontal="left" vertical="center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ef.zakravsky@hoyer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9"/>
  <sheetViews>
    <sheetView tabSelected="1" zoomScale="80" zoomScaleNormal="80" workbookViewId="0">
      <selection activeCell="A5" sqref="A5:J5"/>
    </sheetView>
  </sheetViews>
  <sheetFormatPr defaultRowHeight="15"/>
  <cols>
    <col min="1" max="4" width="25.140625" style="1" customWidth="1"/>
    <col min="5" max="6" width="9.140625" style="1"/>
    <col min="7" max="7" width="12.85546875" style="1" bestFit="1" customWidth="1"/>
    <col min="8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77" t="s">
        <v>34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34.5" thickBot="1">
      <c r="A2" s="78" t="s">
        <v>13</v>
      </c>
      <c r="B2" s="79"/>
      <c r="C2" s="79"/>
      <c r="D2" s="79"/>
      <c r="E2" s="79"/>
      <c r="F2" s="79"/>
      <c r="G2" s="79"/>
      <c r="H2" s="79"/>
      <c r="I2" s="79"/>
      <c r="J2" s="80"/>
    </row>
    <row r="3" spans="1:10" ht="27" customHeight="1" thickBot="1">
      <c r="A3" s="16" t="s">
        <v>41</v>
      </c>
      <c r="B3" s="65" t="s">
        <v>42</v>
      </c>
      <c r="C3" s="76"/>
      <c r="D3" s="76"/>
      <c r="E3" s="76"/>
      <c r="F3" s="76"/>
      <c r="G3" s="76"/>
      <c r="H3" s="76"/>
      <c r="I3" s="76"/>
      <c r="J3" s="76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81" t="s">
        <v>46</v>
      </c>
      <c r="B5" s="82"/>
      <c r="C5" s="82"/>
      <c r="D5" s="82"/>
      <c r="E5" s="82"/>
      <c r="F5" s="82"/>
      <c r="G5" s="82"/>
      <c r="H5" s="82"/>
      <c r="I5" s="82"/>
      <c r="J5" s="83"/>
    </row>
    <row r="6" spans="1:10">
      <c r="A6" s="84" t="s">
        <v>14</v>
      </c>
      <c r="B6" s="85"/>
      <c r="C6" s="85"/>
      <c r="D6" s="4" t="s">
        <v>1</v>
      </c>
      <c r="E6" s="2"/>
      <c r="F6" s="2"/>
      <c r="G6" s="86" t="s">
        <v>2</v>
      </c>
      <c r="H6" s="85"/>
      <c r="I6" s="85"/>
      <c r="J6" s="9"/>
    </row>
    <row r="7" spans="1:10" ht="15.75" thickBot="1">
      <c r="A7" s="87" t="s">
        <v>44</v>
      </c>
      <c r="B7" s="88"/>
      <c r="C7" s="88"/>
      <c r="D7" s="89">
        <v>602475470</v>
      </c>
      <c r="E7" s="88"/>
      <c r="F7" s="90"/>
      <c r="G7" s="94" t="s">
        <v>45</v>
      </c>
      <c r="H7" s="95"/>
      <c r="I7" s="95"/>
      <c r="J7" s="96"/>
    </row>
    <row r="8" spans="1:10" ht="21.75" customHeight="1" thickTop="1" thickBot="1">
      <c r="A8" s="91" t="s">
        <v>20</v>
      </c>
      <c r="B8" s="92"/>
      <c r="C8" s="92"/>
      <c r="D8" s="92"/>
      <c r="E8" s="92"/>
      <c r="F8" s="92"/>
      <c r="G8" s="92"/>
      <c r="H8" s="92"/>
      <c r="I8" s="92"/>
      <c r="J8" s="93"/>
    </row>
    <row r="9" spans="1:10" ht="15.75" thickBot="1">
      <c r="A9" s="62"/>
      <c r="B9" s="63"/>
      <c r="C9" s="63"/>
      <c r="D9" s="64"/>
      <c r="E9" s="67" t="s">
        <v>3</v>
      </c>
      <c r="F9" s="67"/>
      <c r="G9" s="67" t="s">
        <v>4</v>
      </c>
      <c r="H9" s="67"/>
      <c r="I9" s="67" t="s">
        <v>5</v>
      </c>
      <c r="J9" s="68"/>
    </row>
    <row r="10" spans="1:10" s="5" customFormat="1" ht="15.75" thickBot="1">
      <c r="A10" s="71" t="s">
        <v>17</v>
      </c>
      <c r="B10" s="72"/>
      <c r="C10" s="72"/>
      <c r="D10" s="13" t="s">
        <v>39</v>
      </c>
      <c r="E10" s="65">
        <v>90300</v>
      </c>
      <c r="F10" s="66"/>
      <c r="G10" s="65">
        <v>18963</v>
      </c>
      <c r="H10" s="66"/>
      <c r="I10" s="69">
        <v>109263</v>
      </c>
      <c r="J10" s="70"/>
    </row>
    <row r="11" spans="1:10" s="5" customFormat="1" ht="15.75" thickBot="1">
      <c r="A11" s="71" t="s">
        <v>43</v>
      </c>
      <c r="B11" s="72"/>
      <c r="C11" s="75"/>
      <c r="D11" s="17">
        <v>10</v>
      </c>
      <c r="E11" s="65">
        <v>15078</v>
      </c>
      <c r="F11" s="66"/>
      <c r="G11" s="65">
        <v>3166.38</v>
      </c>
      <c r="H11" s="66"/>
      <c r="I11" s="69">
        <v>18244.38</v>
      </c>
      <c r="J11" s="70"/>
    </row>
    <row r="12" spans="1:10" s="5" customFormat="1" ht="15.75" thickBot="1">
      <c r="A12" s="14" t="s">
        <v>19</v>
      </c>
      <c r="B12" s="15"/>
      <c r="C12" s="15"/>
      <c r="D12" s="18"/>
      <c r="E12" s="65">
        <v>105378</v>
      </c>
      <c r="F12" s="66"/>
      <c r="G12" s="65">
        <v>22129.38</v>
      </c>
      <c r="H12" s="66"/>
      <c r="I12" s="69">
        <v>127507.38</v>
      </c>
      <c r="J12" s="70"/>
    </row>
    <row r="13" spans="1:10" ht="15.75" thickBot="1">
      <c r="A13" s="40" t="s">
        <v>18</v>
      </c>
      <c r="B13" s="41"/>
      <c r="C13" s="41"/>
      <c r="D13" s="41"/>
      <c r="E13" s="41"/>
      <c r="F13" s="41"/>
      <c r="G13" s="41"/>
      <c r="H13" s="41"/>
      <c r="I13" s="12">
        <v>2</v>
      </c>
      <c r="J13" s="6" t="s">
        <v>6</v>
      </c>
    </row>
    <row r="14" spans="1:10" ht="5.25" customHeight="1" thickBot="1">
      <c r="A14" s="52"/>
      <c r="B14" s="53"/>
      <c r="C14" s="53"/>
      <c r="D14" s="53"/>
      <c r="E14" s="53"/>
      <c r="F14" s="53"/>
      <c r="G14" s="53"/>
      <c r="H14" s="53"/>
      <c r="I14" s="53"/>
      <c r="J14" s="54"/>
    </row>
    <row r="15" spans="1:10" ht="18" customHeight="1" thickBot="1">
      <c r="A15" s="26" t="s">
        <v>40</v>
      </c>
      <c r="B15" s="27"/>
      <c r="C15" s="27"/>
      <c r="D15" s="27"/>
      <c r="E15" s="27"/>
      <c r="F15" s="27"/>
      <c r="G15" s="27"/>
      <c r="H15" s="27"/>
      <c r="I15" s="27"/>
      <c r="J15" s="28"/>
    </row>
    <row r="16" spans="1:10" ht="15.75" thickBot="1">
      <c r="A16" s="73"/>
      <c r="B16" s="74"/>
      <c r="C16" s="74"/>
      <c r="D16" s="74"/>
      <c r="E16" s="67" t="s">
        <v>3</v>
      </c>
      <c r="F16" s="67"/>
      <c r="G16" s="67" t="s">
        <v>4</v>
      </c>
      <c r="H16" s="67"/>
      <c r="I16" s="67" t="s">
        <v>5</v>
      </c>
      <c r="J16" s="68"/>
    </row>
    <row r="17" spans="1:10" ht="32.25" customHeight="1" thickBot="1">
      <c r="A17" s="48" t="s">
        <v>15</v>
      </c>
      <c r="B17" s="60"/>
      <c r="C17" s="60"/>
      <c r="D17" s="60"/>
      <c r="E17" s="29">
        <v>6000</v>
      </c>
      <c r="F17" s="29"/>
      <c r="G17" s="29">
        <v>1260</v>
      </c>
      <c r="H17" s="29"/>
      <c r="I17" s="46">
        <v>7260</v>
      </c>
      <c r="J17" s="47"/>
    </row>
    <row r="18" spans="1:10" ht="15.75" thickBot="1">
      <c r="A18" s="40" t="s">
        <v>21</v>
      </c>
      <c r="B18" s="41"/>
      <c r="C18" s="41"/>
      <c r="D18" s="41"/>
      <c r="E18" s="41"/>
      <c r="F18" s="41"/>
      <c r="G18" s="41"/>
      <c r="H18" s="41"/>
      <c r="I18" s="12">
        <v>1</v>
      </c>
      <c r="J18" s="6" t="s">
        <v>7</v>
      </c>
    </row>
    <row r="19" spans="1:10" ht="32.25" customHeight="1" thickBot="1">
      <c r="A19" s="42" t="s">
        <v>16</v>
      </c>
      <c r="B19" s="43"/>
      <c r="C19" s="43"/>
      <c r="D19" s="43"/>
      <c r="E19" s="21">
        <f>E17*(8-I13)*I18</f>
        <v>36000</v>
      </c>
      <c r="F19" s="21"/>
      <c r="G19" s="21">
        <f>G17*(8-I13)*I18</f>
        <v>7560</v>
      </c>
      <c r="H19" s="21"/>
      <c r="I19" s="21">
        <f>I17*(8-I13)*I18</f>
        <v>43560</v>
      </c>
      <c r="J19" s="22"/>
    </row>
    <row r="20" spans="1:10" ht="3.75" customHeight="1" thickBot="1">
      <c r="A20" s="52"/>
      <c r="B20" s="53"/>
      <c r="C20" s="53"/>
      <c r="D20" s="53"/>
      <c r="E20" s="53"/>
      <c r="F20" s="53"/>
      <c r="G20" s="53"/>
      <c r="H20" s="53"/>
      <c r="I20" s="53"/>
      <c r="J20" s="54"/>
    </row>
    <row r="21" spans="1:10" ht="47.25" customHeight="1" thickBot="1">
      <c r="A21" s="55" t="s">
        <v>22</v>
      </c>
      <c r="B21" s="56"/>
      <c r="C21" s="56"/>
      <c r="D21" s="56"/>
      <c r="E21" s="29">
        <v>0</v>
      </c>
      <c r="F21" s="29"/>
      <c r="G21" s="29">
        <v>0</v>
      </c>
      <c r="H21" s="29"/>
      <c r="I21" s="46">
        <v>0</v>
      </c>
      <c r="J21" s="47"/>
    </row>
    <row r="22" spans="1:10" ht="15.75" thickBot="1">
      <c r="A22" s="40" t="s">
        <v>26</v>
      </c>
      <c r="B22" s="41"/>
      <c r="C22" s="41"/>
      <c r="D22" s="41"/>
      <c r="E22" s="41"/>
      <c r="F22" s="41"/>
      <c r="G22" s="41"/>
      <c r="H22" s="41"/>
      <c r="I22" s="12"/>
      <c r="J22" s="6" t="s">
        <v>7</v>
      </c>
    </row>
    <row r="23" spans="1:10" ht="33.75" customHeight="1" thickBot="1">
      <c r="A23" s="44" t="s">
        <v>23</v>
      </c>
      <c r="B23" s="45"/>
      <c r="C23" s="45"/>
      <c r="D23" s="45"/>
      <c r="E23" s="21">
        <f>E21*(8-I13)*I22</f>
        <v>0</v>
      </c>
      <c r="F23" s="21"/>
      <c r="G23" s="21">
        <f>G21*(8-I13)*I22</f>
        <v>0</v>
      </c>
      <c r="H23" s="21"/>
      <c r="I23" s="21">
        <f>I21*(8-I13)*I22</f>
        <v>0</v>
      </c>
      <c r="J23" s="22"/>
    </row>
    <row r="24" spans="1:10" ht="5.25" customHeight="1" thickBot="1">
      <c r="A24" s="52"/>
      <c r="B24" s="53"/>
      <c r="C24" s="53"/>
      <c r="D24" s="53"/>
      <c r="E24" s="53"/>
      <c r="F24" s="53"/>
      <c r="G24" s="53"/>
      <c r="H24" s="53"/>
      <c r="I24" s="53"/>
      <c r="J24" s="54"/>
    </row>
    <row r="25" spans="1:10" ht="54" customHeight="1" thickBot="1">
      <c r="A25" s="55" t="s">
        <v>24</v>
      </c>
      <c r="B25" s="56"/>
      <c r="C25" s="56"/>
      <c r="D25" s="56"/>
      <c r="E25" s="29">
        <v>0</v>
      </c>
      <c r="F25" s="29"/>
      <c r="G25" s="29">
        <v>0</v>
      </c>
      <c r="H25" s="29"/>
      <c r="I25" s="46">
        <v>0</v>
      </c>
      <c r="J25" s="47"/>
    </row>
    <row r="26" spans="1:10" ht="15.75" thickBot="1">
      <c r="A26" s="48" t="s">
        <v>25</v>
      </c>
      <c r="B26" s="49"/>
      <c r="C26" s="49"/>
      <c r="D26" s="49"/>
      <c r="E26" s="49"/>
      <c r="F26" s="49"/>
      <c r="G26" s="49"/>
      <c r="H26" s="49"/>
      <c r="I26" s="12"/>
      <c r="J26" s="6" t="s">
        <v>7</v>
      </c>
    </row>
    <row r="27" spans="1:10" ht="36" customHeight="1" thickBot="1">
      <c r="A27" s="50" t="s">
        <v>27</v>
      </c>
      <c r="B27" s="51"/>
      <c r="C27" s="51"/>
      <c r="D27" s="51"/>
      <c r="E27" s="21">
        <f>E25*(8-I13)*I26</f>
        <v>0</v>
      </c>
      <c r="F27" s="21"/>
      <c r="G27" s="21">
        <f>G25*(8-I13)*I26</f>
        <v>0</v>
      </c>
      <c r="H27" s="21"/>
      <c r="I27" s="21">
        <f>I25*(8-I13)*I26</f>
        <v>0</v>
      </c>
      <c r="J27" s="22"/>
    </row>
    <row r="28" spans="1:10" ht="4.5" customHeight="1" thickBot="1">
      <c r="A28" s="57"/>
      <c r="B28" s="58"/>
      <c r="C28" s="58"/>
      <c r="D28" s="58"/>
      <c r="E28" s="58"/>
      <c r="F28" s="58"/>
      <c r="G28" s="58"/>
      <c r="H28" s="58"/>
      <c r="I28" s="58"/>
      <c r="J28" s="59"/>
    </row>
    <row r="29" spans="1:10" ht="30" customHeight="1" thickBot="1">
      <c r="A29" s="32" t="s">
        <v>28</v>
      </c>
      <c r="B29" s="33"/>
      <c r="C29" s="33"/>
      <c r="D29" s="33"/>
      <c r="E29" s="21">
        <f>D12*(E19+E23+E27)</f>
        <v>0</v>
      </c>
      <c r="F29" s="21"/>
      <c r="G29" s="21">
        <f>D12*(G19+G23+G27)</f>
        <v>0</v>
      </c>
      <c r="H29" s="21"/>
      <c r="I29" s="21">
        <f>D12*(I19+I23+I27)</f>
        <v>0</v>
      </c>
      <c r="J29" s="22"/>
    </row>
    <row r="30" spans="1:10" ht="30" customHeight="1" thickBot="1">
      <c r="A30" s="26" t="s">
        <v>11</v>
      </c>
      <c r="B30" s="27"/>
      <c r="C30" s="27"/>
      <c r="D30" s="27"/>
      <c r="E30" s="27"/>
      <c r="F30" s="27"/>
      <c r="G30" s="27"/>
      <c r="H30" s="27"/>
      <c r="I30" s="27"/>
      <c r="J30" s="28"/>
    </row>
    <row r="31" spans="1:10" ht="51" customHeight="1" thickBot="1">
      <c r="A31" s="48" t="s">
        <v>29</v>
      </c>
      <c r="B31" s="60"/>
      <c r="C31" s="60"/>
      <c r="D31" s="60"/>
      <c r="E31" s="29">
        <v>0</v>
      </c>
      <c r="F31" s="29"/>
      <c r="G31" s="29">
        <v>0</v>
      </c>
      <c r="H31" s="29"/>
      <c r="I31" s="29">
        <v>0</v>
      </c>
      <c r="J31" s="30"/>
    </row>
    <row r="32" spans="1:10" ht="29.25" customHeight="1" thickBot="1">
      <c r="A32" s="26" t="s">
        <v>38</v>
      </c>
      <c r="B32" s="27"/>
      <c r="C32" s="27"/>
      <c r="D32" s="27"/>
      <c r="E32" s="27"/>
      <c r="F32" s="27"/>
      <c r="G32" s="27"/>
      <c r="H32" s="27"/>
      <c r="I32" s="27"/>
      <c r="J32" s="28"/>
    </row>
    <row r="33" spans="1:10" ht="29.25" customHeight="1" thickBot="1">
      <c r="A33" s="48" t="s">
        <v>30</v>
      </c>
      <c r="B33" s="60"/>
      <c r="C33" s="60"/>
      <c r="D33" s="60"/>
      <c r="E33" s="29">
        <v>1000</v>
      </c>
      <c r="F33" s="29"/>
      <c r="G33" s="29">
        <v>210</v>
      </c>
      <c r="H33" s="29"/>
      <c r="I33" s="29">
        <v>1210</v>
      </c>
      <c r="J33" s="30"/>
    </row>
    <row r="34" spans="1:10" ht="48" customHeight="1" thickBot="1">
      <c r="A34" s="48" t="s">
        <v>31</v>
      </c>
      <c r="B34" s="60"/>
      <c r="C34" s="60"/>
      <c r="D34" s="60"/>
      <c r="E34" s="29">
        <v>3500</v>
      </c>
      <c r="F34" s="29"/>
      <c r="G34" s="29">
        <v>735</v>
      </c>
      <c r="H34" s="29"/>
      <c r="I34" s="29">
        <v>4235</v>
      </c>
      <c r="J34" s="30"/>
    </row>
    <row r="35" spans="1:10" ht="39" customHeight="1" thickBot="1">
      <c r="A35" s="24" t="s">
        <v>32</v>
      </c>
      <c r="B35" s="25"/>
      <c r="C35" s="25"/>
      <c r="D35" s="25"/>
      <c r="E35" s="21">
        <f>(E33+E34)*1*(8-I13)</f>
        <v>27000</v>
      </c>
      <c r="F35" s="21"/>
      <c r="G35" s="21">
        <f>(G33+G34)*1*(8-I13)</f>
        <v>5670</v>
      </c>
      <c r="H35" s="21"/>
      <c r="I35" s="21">
        <f>(I33+I34)*1*(8-I13)</f>
        <v>32670</v>
      </c>
      <c r="J35" s="22"/>
    </row>
    <row r="36" spans="1:10" ht="3.75" customHeight="1" thickBot="1">
      <c r="A36" s="36"/>
      <c r="B36" s="37"/>
      <c r="C36" s="37"/>
      <c r="D36" s="37"/>
      <c r="E36" s="37"/>
      <c r="F36" s="37"/>
      <c r="G36" s="37"/>
      <c r="H36" s="37"/>
      <c r="I36" s="37"/>
      <c r="J36" s="38"/>
    </row>
    <row r="37" spans="1:10" s="7" customFormat="1" ht="39.75" customHeight="1" thickBot="1">
      <c r="A37" s="32" t="s">
        <v>33</v>
      </c>
      <c r="B37" s="33"/>
      <c r="C37" s="33"/>
      <c r="D37" s="33"/>
      <c r="E37" s="23">
        <f>E12+E19+E29+E31+E35</f>
        <v>168378</v>
      </c>
      <c r="F37" s="23"/>
      <c r="G37" s="23">
        <f>G12+G19+G29+G31+G35</f>
        <v>35359.380000000005</v>
      </c>
      <c r="H37" s="23"/>
      <c r="I37" s="23">
        <f>I12+I19+I29+I31+I35</f>
        <v>203737.38</v>
      </c>
      <c r="J37" s="31"/>
    </row>
    <row r="38" spans="1:10" ht="9.75" customHeight="1"/>
    <row r="39" spans="1:10" ht="30" customHeight="1">
      <c r="A39" s="35" t="s">
        <v>10</v>
      </c>
      <c r="B39" s="35"/>
      <c r="C39" s="35"/>
      <c r="D39" s="35"/>
      <c r="E39" s="35"/>
      <c r="F39" s="35"/>
      <c r="G39" s="35"/>
      <c r="H39" s="35"/>
      <c r="I39" s="35"/>
      <c r="J39" s="35"/>
    </row>
    <row r="40" spans="1:10" ht="32.25" customHeight="1">
      <c r="A40" s="20" t="s">
        <v>8</v>
      </c>
      <c r="B40" s="20"/>
      <c r="C40" s="20"/>
      <c r="D40" s="20"/>
      <c r="E40" s="20"/>
      <c r="F40" s="20"/>
      <c r="G40" s="20"/>
      <c r="H40" s="20"/>
      <c r="I40" s="20"/>
      <c r="J40" s="20"/>
    </row>
    <row r="41" spans="1:10" ht="46.5" customHeight="1">
      <c r="A41" s="39" t="s">
        <v>9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44.25" customHeight="1">
      <c r="A42" s="61" t="s">
        <v>12</v>
      </c>
      <c r="B42" s="61"/>
      <c r="C42" s="61"/>
      <c r="D42" s="61"/>
      <c r="E42" s="61"/>
      <c r="F42" s="61"/>
      <c r="G42" s="61"/>
      <c r="H42" s="61"/>
      <c r="I42" s="61"/>
      <c r="J42" s="61"/>
    </row>
    <row r="43" spans="1:10" ht="9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31.5" customHeight="1">
      <c r="A44" s="19" t="s">
        <v>37</v>
      </c>
      <c r="B44" s="19"/>
      <c r="C44" s="19"/>
      <c r="D44" s="19"/>
      <c r="E44" s="19"/>
      <c r="F44" s="19"/>
      <c r="G44" s="19"/>
      <c r="H44" s="19"/>
      <c r="I44" s="19"/>
      <c r="J44" s="19"/>
    </row>
    <row r="45" spans="1:10" ht="33" customHeight="1">
      <c r="A45" s="19" t="s">
        <v>36</v>
      </c>
      <c r="B45" s="19"/>
      <c r="C45" s="19"/>
      <c r="D45" s="19"/>
      <c r="E45" s="19"/>
      <c r="F45" s="19"/>
      <c r="G45" s="19"/>
      <c r="H45" s="19"/>
      <c r="I45" s="19"/>
      <c r="J45" s="19"/>
    </row>
    <row r="46" spans="1:10" ht="39" customHeight="1">
      <c r="A46" s="19" t="s">
        <v>35</v>
      </c>
      <c r="B46" s="19"/>
      <c r="C46" s="19"/>
      <c r="D46" s="19"/>
      <c r="E46" s="19"/>
      <c r="F46" s="19"/>
      <c r="G46" s="19"/>
      <c r="H46" s="19"/>
      <c r="I46" s="19"/>
      <c r="J46" s="19"/>
    </row>
    <row r="47" spans="1:10" ht="17.25">
      <c r="A47" s="8"/>
    </row>
    <row r="48" spans="1:10" ht="27" customHeight="1">
      <c r="I48" s="1"/>
      <c r="J48" s="1"/>
    </row>
    <row r="88" ht="22.5" customHeight="1"/>
    <row r="89" ht="8.25" customHeight="1"/>
  </sheetData>
  <mergeCells count="97">
    <mergeCell ref="B3:J3"/>
    <mergeCell ref="A1:J1"/>
    <mergeCell ref="A2:J2"/>
    <mergeCell ref="A5:J5"/>
    <mergeCell ref="E11:F11"/>
    <mergeCell ref="A6:C6"/>
    <mergeCell ref="G6:I6"/>
    <mergeCell ref="A7:C7"/>
    <mergeCell ref="D7:F7"/>
    <mergeCell ref="A8:J8"/>
    <mergeCell ref="G7:J7"/>
    <mergeCell ref="E17:F17"/>
    <mergeCell ref="G17:H17"/>
    <mergeCell ref="I17:J17"/>
    <mergeCell ref="A11:C11"/>
    <mergeCell ref="G11:H11"/>
    <mergeCell ref="I11:J11"/>
    <mergeCell ref="A13:H13"/>
    <mergeCell ref="A14:J14"/>
    <mergeCell ref="I12:J12"/>
    <mergeCell ref="A15:J15"/>
    <mergeCell ref="E16:F16"/>
    <mergeCell ref="G16:H16"/>
    <mergeCell ref="I16:J16"/>
    <mergeCell ref="A20:J20"/>
    <mergeCell ref="A21:D21"/>
    <mergeCell ref="E21:F21"/>
    <mergeCell ref="G21:H21"/>
    <mergeCell ref="A9:D9"/>
    <mergeCell ref="E10:F10"/>
    <mergeCell ref="E9:F9"/>
    <mergeCell ref="G9:H9"/>
    <mergeCell ref="I9:J9"/>
    <mergeCell ref="I10:J10"/>
    <mergeCell ref="G10:H10"/>
    <mergeCell ref="A10:C10"/>
    <mergeCell ref="A16:D16"/>
    <mergeCell ref="A17:D17"/>
    <mergeCell ref="E12:F12"/>
    <mergeCell ref="G12:H12"/>
    <mergeCell ref="A46:J46"/>
    <mergeCell ref="A28:J28"/>
    <mergeCell ref="A31:D31"/>
    <mergeCell ref="E31:F31"/>
    <mergeCell ref="G31:H31"/>
    <mergeCell ref="I31:J31"/>
    <mergeCell ref="A32:J32"/>
    <mergeCell ref="A33:D33"/>
    <mergeCell ref="E33:F33"/>
    <mergeCell ref="G33:H33"/>
    <mergeCell ref="I33:J33"/>
    <mergeCell ref="A34:D34"/>
    <mergeCell ref="E34:F34"/>
    <mergeCell ref="G34:H34"/>
    <mergeCell ref="A42:J42"/>
    <mergeCell ref="E35:F35"/>
    <mergeCell ref="A22:H22"/>
    <mergeCell ref="A23:D23"/>
    <mergeCell ref="E23:F23"/>
    <mergeCell ref="G37:H37"/>
    <mergeCell ref="I21:J21"/>
    <mergeCell ref="A26:H26"/>
    <mergeCell ref="A27:D27"/>
    <mergeCell ref="G23:H23"/>
    <mergeCell ref="E27:F27"/>
    <mergeCell ref="I23:J23"/>
    <mergeCell ref="A24:J24"/>
    <mergeCell ref="A25:D25"/>
    <mergeCell ref="E25:F25"/>
    <mergeCell ref="G25:H25"/>
    <mergeCell ref="I25:J25"/>
    <mergeCell ref="A18:H18"/>
    <mergeCell ref="A19:D19"/>
    <mergeCell ref="E19:F19"/>
    <mergeCell ref="G19:H19"/>
    <mergeCell ref="I19:J19"/>
    <mergeCell ref="A43:J43"/>
    <mergeCell ref="A39:J39"/>
    <mergeCell ref="A36:J36"/>
    <mergeCell ref="A37:D37"/>
    <mergeCell ref="A41:J41"/>
    <mergeCell ref="A45:J45"/>
    <mergeCell ref="A40:J40"/>
    <mergeCell ref="I27:J27"/>
    <mergeCell ref="E37:F37"/>
    <mergeCell ref="A35:D35"/>
    <mergeCell ref="A30:J30"/>
    <mergeCell ref="I34:J34"/>
    <mergeCell ref="I35:J35"/>
    <mergeCell ref="G35:H35"/>
    <mergeCell ref="I37:J37"/>
    <mergeCell ref="A29:D29"/>
    <mergeCell ref="E29:F29"/>
    <mergeCell ref="G29:H29"/>
    <mergeCell ref="I29:J29"/>
    <mergeCell ref="G27:H27"/>
    <mergeCell ref="A44:J44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62642</cp:lastModifiedBy>
  <cp:lastPrinted>2017-03-17T08:38:19Z</cp:lastPrinted>
  <dcterms:created xsi:type="dcterms:W3CDTF">2016-05-04T05:30:34Z</dcterms:created>
  <dcterms:modified xsi:type="dcterms:W3CDTF">2019-04-24T12:03:34Z</dcterms:modified>
</cp:coreProperties>
</file>