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MD\Nabidky Monika\Olomouc\FN Olomouc\Navrh\"/>
    </mc:Choice>
  </mc:AlternateContent>
  <xr:revisionPtr revIDLastSave="0" documentId="13_ncr:1_{BD471844-932D-4260-91F4-69B0548B193D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průzkum trhu - specifikace" sheetId="2" r:id="rId1"/>
    <sheet name="průzkum trhu - rozpis ce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<sst xmlns="http://schemas.openxmlformats.org/spreadsheetml/2006/main" count="94" uniqueCount="88">
  <si>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</si>
  <si>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</si>
  <si>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</si>
  <si>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</si>
  <si>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</si>
  <si>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</si>
  <si>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</si>
  <si>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</si>
  <si>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</si>
  <si>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</si>
  <si>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</si>
  <si>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</si>
  <si>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</si>
  <si>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</si>
  <si>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</si>
  <si>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</si>
  <si>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</si>
  <si>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</si>
  <si>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</si>
  <si>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</si>
  <si>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</si>
  <si>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</si>
  <si>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</si>
  <si>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</si>
  <si>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</si>
  <si>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</si>
  <si>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</si>
  <si>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</si>
  <si>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</si>
  <si>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</si>
  <si>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</si>
  <si>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</si>
  <si>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</si>
  <si>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</si>
  <si>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</si>
  <si>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</si>
  <si>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</si>
  <si>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</si>
  <si>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</si>
  <si>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</si>
  <si>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</si>
  <si>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</si>
  <si>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</si>
  <si>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</si>
  <si>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</si>
  <si>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</si>
  <si>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</si>
  <si>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</si>
  <si>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</si>
  <si>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</si>
  <si>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</si>
  <si>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</si>
  <si>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</si>
  <si>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</si>
  <si>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</si>
  <si>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</si>
  <si>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</si>
  <si>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</si>
  <si>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</si>
  <si>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</si>
  <si>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Plicní ventilátor lůžkový</t>
  </si>
  <si>
    <t>Název veřejné zakázky: Plicní ventilátor lůžkový včetně kapnometrie</t>
  </si>
  <si>
    <t>Ventilační režimy - řízené, podpůrné a odvykací: VCV , PCV, SIMV, P-SIMV, PSV, CPAP, dvouúrovňová tlaková podpora, PRVC, APRV</t>
  </si>
  <si>
    <t xml:space="preserve"> Neinvazivní ventilace PSV-NIV</t>
  </si>
  <si>
    <t>Záložní APNEA/BACKUP ventilace (nastavitelný čas apnoe 2-60s)</t>
  </si>
  <si>
    <t xml:space="preserve"> Ovládání ventilátoru pomocí dotykového barevného displeje (vel. min 10“) a otočného ovladače</t>
  </si>
  <si>
    <t xml:space="preserve">Nezávislost chodu ventilátoru na přívodu stlačeného medicinálního vzduchu, </t>
  </si>
  <si>
    <t xml:space="preserve">Uživatelský software v českém jazyce </t>
  </si>
  <si>
    <t xml:space="preserve">Přívod medicinálního kyslíku vysokotlaký i nízkotlaký </t>
  </si>
  <si>
    <t xml:space="preserve"> Zobrazování a měření na křivkách (tlak, průtok) a smyčkách vzájemných závislostí (P/V, F/V, P/F, CO2/V)</t>
  </si>
  <si>
    <t>  Trendové hodnoty ventilačních parametrů (min 72 hodin a min 25 parametrů)</t>
  </si>
  <si>
    <t xml:space="preserve">Monitorace spontánní ventilace pacienta (MVespont, RRspont, %spont dechů), barevné odlišení řízených a spontánních dechů </t>
  </si>
  <si>
    <t xml:space="preserve"> Měření plicní mechaniky – Pplateu, PEEP total, Rstat, Cstat, P0.1, Rdyn, Cdyn, WOB, NIF,  manuální dech, Auto-PEEP, únik </t>
  </si>
  <si>
    <t>Průtokový i tlakový inspirační trigger (nastavení průtokového triggeru v rozsahu min.1-10l/min)</t>
  </si>
  <si>
    <t>Funkce automatické kompenzace odporu endotracheální rourky/tracheostomické kanyly s nastavením úrovně kompenzace a průměru kanyly</t>
  </si>
  <si>
    <t xml:space="preserve"> Režim  přípravy pro bronchotoaletu - funkce 100% O2 před a po odsávání, vč.možnosti nastavení časového intervalu s procentuálním zvýšením/snížením FiO2 před odsávání/po odsávání</t>
  </si>
  <si>
    <t>Mikronebulizace léků synchronizovaná s inspiriem, nastavení automatického opakování průběhu nebulizace</t>
  </si>
  <si>
    <t>Integrovaná funkce High Flow oxygen (nastavení v rozsahu FiO2 21-100% s průtokem v rozsahu 20-80l/min)</t>
  </si>
  <si>
    <t>Alarmové funkce rozděleny do skupin (pacientské, technické) s prioritním  rozlišením pro zajištění bezpečného průběhu ventilace</t>
  </si>
  <si>
    <t xml:space="preserve"> Provoz na interní baterii  min 2,5 hodiny</t>
  </si>
  <si>
    <t>Snadná obsluha přístroje a údržba příslušenství, jednoduché automatické uživatelské testy</t>
  </si>
  <si>
    <t xml:space="preserve">Použití běžného pacientského okruhu standardních rozměrů, pacientský okruh bez přídavných sensorů  </t>
  </si>
  <si>
    <t>Dodávka musí obsahovat plicní ventilátor včetně pojízdného stojanu, ramene pacientského okruhu a základního příslušenství nutného k provozu včetně volumetrické kapnometrie</t>
  </si>
  <si>
    <t xml:space="preserve"> Volumetrická kapnometrie (mainstream) včetně příslušenství k zahájení provozu (monitorace mrtvého objemu VDaw, VMalv, VMCO2, etCO2, CO2sklon, VDaw/VT)</t>
  </si>
  <si>
    <t>Vhodný pro lůžkovou ventilaci kojenců, dětských a dospělých pacientů na jednotce intenzivní péče</t>
  </si>
  <si>
    <t xml:space="preserve"> Nastavitelné parametry: Vt  min.20-2000 ml, RR 1- 80 dechů/min, PEEP 0-50cm H2O, inspirační tlak PI 5-90 H2O, exspirační trigger 5-90%, plynule nastavitelné FiO2 21-100 % kyslíku,  </t>
  </si>
  <si>
    <t>Jednoduché uživatelské testy přístroje – jednoduchý a rychlý automatický test ventilátoru, snadná kontrola těsnosti pacientského okruhu, v případě urgentní ventilace spuštění přístroje bez nutnosti uživatelských testů</t>
  </si>
  <si>
    <t>Pohotovnostní režim -  Standby režim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</si>
</sst>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48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9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justify" vertical="center" wrapText="1"/>
    </xf>
    <xf numFmtId="0" fontId="16" fillId="10" borderId="1" xfId="0" applyFont="1" applyFill="1" applyBorder="1" applyAlignment="1">
      <alignment horizontal="justify" vertical="center" wrapText="1"/>
    </xf>
    <xf numFmtId="0" fontId="16" fillId="10" borderId="8" xfId="0" applyFont="1" applyFill="1" applyBorder="1" applyAlignment="1">
      <alignment horizontal="justify" vertical="center" wrapText="1"/>
    </xf>
    <xf numFmtId="0" fontId="16" fillId="10" borderId="49" xfId="0" applyFont="1" applyFill="1" applyBorder="1" applyAlignment="1">
      <alignment horizontal="justify" vertical="center" wrapText="1"/>
    </xf>
    <xf numFmtId="0" fontId="16" fillId="10" borderId="48" xfId="0" applyFont="1" applyFill="1" applyBorder="1" applyAlignment="1">
      <alignment horizontal="justify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6" fillId="10" borderId="40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</cellXfs>
  <cellStyles count="3"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9"/>
  <sheetViews>
    <sheetView tabSelected="1" topLeftCell="A4" workbookViewId="0">
      <selection activeCell="A10" sqref="A10:XFD10"/>
    </sheetView>
  </sheetViews>
  <sheetFormatPr defaultRowHeight="15" x14ac:dyDescent="0.2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65"/>
      <c r="B1" s="65"/>
      <c r="C1" s="65"/>
    </row>
    <row r="2" spans="1:3" ht="66.75" customHeight="1" thickBot="1" x14ac:dyDescent="0.3">
      <c r="A2" s="66" t="s">
        <v>54</v>
      </c>
      <c r="B2" s="67"/>
      <c r="C2" s="68"/>
    </row>
    <row r="3" spans="1:3" ht="41.45" customHeight="1" thickBot="1" x14ac:dyDescent="0.3">
      <c r="A3" s="62" t="s">
        <v>61</v>
      </c>
      <c r="B3" s="63"/>
      <c r="C3" s="64"/>
    </row>
    <row r="4" spans="1:3" ht="29.45" customHeight="1" thickBot="1" x14ac:dyDescent="0.3">
      <c r="A4" s="28" t="s">
        <v>53</v>
      </c>
      <c r="B4" s="60"/>
      <c r="C4" s="61"/>
    </row>
    <row r="5" spans="1:3" ht="25.5" customHeight="1" thickBot="1" x14ac:dyDescent="0.3">
      <c r="A5" s="41" t="s">
        <v>47</v>
      </c>
      <c r="B5" s="43" t="s">
        <v>48</v>
      </c>
      <c r="C5" s="42" t="s">
        <v>40</v>
      </c>
    </row>
    <row r="6" spans="1:3" ht="16.5" thickBot="1" x14ac:dyDescent="0.3">
      <c r="A6" s="39" t="s">
        <v>60</v>
      </c>
      <c r="B6" s="37"/>
      <c r="C6" s="40"/>
    </row>
    <row r="7" spans="1:3" ht="15.75" x14ac:dyDescent="0.25">
      <c r="A7" s="24" t="s">
        <v>41</v>
      </c>
      <c r="B7" s="25" t="s">
        <v>46</v>
      </c>
      <c r="C7" s="26" t="s">
        <v>40</v>
      </c>
    </row>
    <row r="8" spans="1:3" ht="30" x14ac:dyDescent="0.25">
      <c r="A8" s="29" t="s">
        <v>84</v>
      </c>
      <c r="B8" s="18"/>
      <c r="C8" s="21"/>
    </row>
    <row r="9" spans="1:3" ht="30" x14ac:dyDescent="0.25">
      <c r="A9" s="29" t="s">
        <v>65</v>
      </c>
      <c r="B9" s="18"/>
      <c r="C9" s="21"/>
    </row>
    <row r="10" spans="1:3" ht="30" x14ac:dyDescent="0.25">
      <c r="A10" s="29" t="s">
        <v>62</v>
      </c>
      <c r="B10" s="18"/>
      <c r="C10" s="21"/>
    </row>
    <row r="11" spans="1:3" ht="15.75" x14ac:dyDescent="0.25">
      <c r="A11" s="29" t="s">
        <v>63</v>
      </c>
      <c r="B11" s="18"/>
      <c r="C11" s="21"/>
    </row>
    <row r="12" spans="1:3" ht="15.75" x14ac:dyDescent="0.25">
      <c r="A12" s="29" t="s">
        <v>64</v>
      </c>
      <c r="B12" s="18"/>
      <c r="C12" s="21"/>
    </row>
    <row r="13" spans="1:3" ht="15.75" x14ac:dyDescent="0.25">
      <c r="A13" s="29" t="s">
        <v>87</v>
      </c>
      <c r="B13" s="18"/>
      <c r="C13" s="21"/>
    </row>
    <row r="14" spans="1:3" ht="15.75" x14ac:dyDescent="0.25">
      <c r="A14" s="29" t="s">
        <v>67</v>
      </c>
      <c r="B14" s="18"/>
      <c r="C14" s="21"/>
    </row>
    <row r="15" spans="1:3" ht="15.75" x14ac:dyDescent="0.25">
      <c r="A15" s="29" t="s">
        <v>66</v>
      </c>
      <c r="B15" s="18"/>
      <c r="C15" s="21"/>
    </row>
    <row r="16" spans="1:3" ht="15.75" x14ac:dyDescent="0.25">
      <c r="A16" s="29" t="s">
        <v>68</v>
      </c>
      <c r="B16" s="18"/>
      <c r="C16" s="21"/>
    </row>
    <row r="17" spans="1:3" ht="30" x14ac:dyDescent="0.25">
      <c r="A17" s="29" t="s">
        <v>69</v>
      </c>
      <c r="B17" s="18"/>
      <c r="C17" s="27"/>
    </row>
    <row r="18" spans="1:3" ht="15.75" x14ac:dyDescent="0.25">
      <c r="A18" s="29" t="s">
        <v>70</v>
      </c>
      <c r="B18" s="44"/>
      <c r="C18" s="27"/>
    </row>
    <row r="19" spans="1:3" ht="45" x14ac:dyDescent="0.25">
      <c r="A19" s="29" t="s">
        <v>85</v>
      </c>
      <c r="B19" s="46"/>
      <c r="C19" s="38"/>
    </row>
    <row r="20" spans="1:3" ht="30" x14ac:dyDescent="0.25">
      <c r="A20" s="29" t="s">
        <v>71</v>
      </c>
      <c r="B20" s="47"/>
      <c r="C20" s="21"/>
    </row>
    <row r="21" spans="1:3" ht="30" x14ac:dyDescent="0.25">
      <c r="A21" s="29" t="s">
        <v>72</v>
      </c>
      <c r="B21" s="47"/>
      <c r="C21" s="21"/>
    </row>
    <row r="22" spans="1:3" ht="15.75" x14ac:dyDescent="0.25">
      <c r="A22" s="29" t="s">
        <v>73</v>
      </c>
      <c r="B22" s="48"/>
      <c r="C22" s="56"/>
    </row>
    <row r="23" spans="1:3" ht="30" x14ac:dyDescent="0.25">
      <c r="A23" s="29" t="s">
        <v>74</v>
      </c>
      <c r="B23" s="49"/>
      <c r="C23" s="56"/>
    </row>
    <row r="24" spans="1:3" ht="45" x14ac:dyDescent="0.25">
      <c r="A24" s="29" t="s">
        <v>75</v>
      </c>
      <c r="B24" s="49"/>
      <c r="C24" s="56"/>
    </row>
    <row r="25" spans="1:3" ht="30" x14ac:dyDescent="0.25">
      <c r="A25" s="29" t="s">
        <v>76</v>
      </c>
      <c r="B25" s="50"/>
      <c r="C25" s="57"/>
    </row>
    <row r="26" spans="1:3" ht="30" x14ac:dyDescent="0.25">
      <c r="A26" s="29" t="s">
        <v>83</v>
      </c>
      <c r="B26" s="51"/>
      <c r="C26" s="58"/>
    </row>
    <row r="27" spans="1:3" ht="30" x14ac:dyDescent="0.25">
      <c r="A27" s="29" t="s">
        <v>77</v>
      </c>
      <c r="B27" s="52"/>
      <c r="C27" s="56"/>
    </row>
    <row r="28" spans="1:3" ht="30" x14ac:dyDescent="0.25">
      <c r="A28" s="29" t="s">
        <v>78</v>
      </c>
      <c r="B28" s="52"/>
      <c r="C28" s="56"/>
    </row>
    <row r="29" spans="1:3" ht="15.75" x14ac:dyDescent="0.25">
      <c r="A29" s="29" t="s">
        <v>79</v>
      </c>
      <c r="B29" s="52"/>
      <c r="C29" s="56"/>
    </row>
    <row r="30" spans="1:3" ht="45" x14ac:dyDescent="0.25">
      <c r="A30" s="29" t="s">
        <v>86</v>
      </c>
      <c r="B30" s="52"/>
      <c r="C30" s="56"/>
    </row>
    <row r="31" spans="1:3" ht="15.75" x14ac:dyDescent="0.25">
      <c r="A31" s="29" t="s">
        <v>80</v>
      </c>
      <c r="B31" s="52"/>
      <c r="C31" s="56"/>
    </row>
    <row r="32" spans="1:3" ht="30" x14ac:dyDescent="0.25">
      <c r="A32" s="29" t="s">
        <v>81</v>
      </c>
      <c r="B32" s="52"/>
      <c r="C32" s="56"/>
    </row>
    <row r="33" spans="1:3" ht="30" x14ac:dyDescent="0.25">
      <c r="A33" s="29" t="s">
        <v>82</v>
      </c>
      <c r="B33" s="53"/>
      <c r="C33" s="57"/>
    </row>
    <row r="34" spans="1:3" ht="15.75" x14ac:dyDescent="0.25">
      <c r="A34" s="29"/>
      <c r="B34" s="53"/>
      <c r="C34" s="57"/>
    </row>
    <row r="35" spans="1:3" ht="15.75" x14ac:dyDescent="0.25">
      <c r="A35" s="36"/>
      <c r="B35" s="45"/>
      <c r="C35" s="20"/>
    </row>
    <row r="36" spans="1:3" ht="15.75" x14ac:dyDescent="0.25">
      <c r="A36" s="29"/>
      <c r="B36" s="46"/>
      <c r="C36" s="38"/>
    </row>
    <row r="37" spans="1:3" ht="15.75" x14ac:dyDescent="0.25">
      <c r="A37" s="29"/>
      <c r="B37" s="44"/>
      <c r="C37" s="27"/>
    </row>
    <row r="38" spans="1:3" ht="18" customHeight="1" x14ac:dyDescent="0.25">
      <c r="A38" s="29"/>
      <c r="B38" s="44"/>
      <c r="C38" s="27"/>
    </row>
    <row r="39" spans="1:3" ht="15.75" x14ac:dyDescent="0.25">
      <c r="A39" s="19" t="s">
        <v>42</v>
      </c>
      <c r="B39" s="45"/>
      <c r="C39" s="20"/>
    </row>
    <row r="40" spans="1:3" ht="45" x14ac:dyDescent="0.25">
      <c r="A40" s="31" t="s">
        <v>49</v>
      </c>
      <c r="B40" s="44"/>
      <c r="C40" s="27"/>
    </row>
    <row r="41" spans="1:3" ht="30" x14ac:dyDescent="0.25">
      <c r="A41" s="29" t="s">
        <v>50</v>
      </c>
      <c r="B41" s="44"/>
      <c r="C41" s="27"/>
    </row>
    <row r="42" spans="1:3" ht="30" x14ac:dyDescent="0.25">
      <c r="A42" s="30" t="s">
        <v>43</v>
      </c>
      <c r="B42" s="44"/>
      <c r="C42" s="27"/>
    </row>
    <row r="43" spans="1:3" ht="15.75" x14ac:dyDescent="0.25">
      <c r="A43" s="19" t="s">
        <v>44</v>
      </c>
      <c r="B43" s="45"/>
      <c r="C43" s="20"/>
    </row>
    <row r="44" spans="1:3" ht="40.5" customHeight="1" x14ac:dyDescent="0.25">
      <c r="A44" s="30" t="s">
        <v>57</v>
      </c>
      <c r="B44" s="44"/>
      <c r="C44" s="27"/>
    </row>
    <row r="45" spans="1:3" ht="18" customHeight="1" thickBot="1" x14ac:dyDescent="0.3">
      <c r="A45" s="30" t="s">
        <v>45</v>
      </c>
      <c r="B45" s="44"/>
      <c r="C45" s="27"/>
    </row>
    <row r="46" spans="1:3" ht="15.75" x14ac:dyDescent="0.25">
      <c r="A46" s="32" t="s">
        <v>51</v>
      </c>
      <c r="B46" s="35"/>
      <c r="C46" s="22"/>
    </row>
    <row r="47" spans="1:3" ht="16.5" thickBot="1" x14ac:dyDescent="0.3">
      <c r="A47" s="33" t="s">
        <v>52</v>
      </c>
      <c r="B47" s="54"/>
      <c r="C47" s="23"/>
    </row>
    <row r="48" spans="1:3" ht="63" x14ac:dyDescent="0.25">
      <c r="A48" s="34" t="s">
        <v>58</v>
      </c>
      <c r="B48" s="55"/>
      <c r="C48" s="59"/>
    </row>
    <row r="49" spans="1:3" ht="63.75" thickBot="1" x14ac:dyDescent="0.3">
      <c r="A49" s="33" t="s">
        <v>59</v>
      </c>
      <c r="B49" s="54"/>
      <c r="C49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zoomScale="80" zoomScaleNormal="80" workbookViewId="0">
      <selection activeCell="A14" sqref="A14:J14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34.5" thickBot="1" x14ac:dyDescent="0.3">
      <c r="A2" s="89" t="s">
        <v>12</v>
      </c>
      <c r="B2" s="90"/>
      <c r="C2" s="90"/>
      <c r="D2" s="90"/>
      <c r="E2" s="90"/>
      <c r="F2" s="90"/>
      <c r="G2" s="90"/>
      <c r="H2" s="90"/>
      <c r="I2" s="90"/>
      <c r="J2" s="91"/>
    </row>
    <row r="3" spans="1:10" ht="27" customHeight="1" thickBot="1" x14ac:dyDescent="0.3">
      <c r="A3" s="17" t="s">
        <v>39</v>
      </c>
      <c r="B3" s="69"/>
      <c r="C3" s="70"/>
      <c r="D3" s="70"/>
      <c r="E3" s="70"/>
      <c r="F3" s="70"/>
      <c r="G3" s="70"/>
      <c r="H3" s="70"/>
      <c r="I3" s="70"/>
      <c r="J3" s="70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92"/>
      <c r="B5" s="93"/>
      <c r="C5" s="93"/>
      <c r="D5" s="93"/>
      <c r="E5" s="93"/>
      <c r="F5" s="93"/>
      <c r="G5" s="93"/>
      <c r="H5" s="93"/>
      <c r="I5" s="93"/>
      <c r="J5" s="94"/>
    </row>
    <row r="6" spans="1:10" x14ac:dyDescent="0.25">
      <c r="A6" s="107" t="s">
        <v>13</v>
      </c>
      <c r="B6" s="108"/>
      <c r="C6" s="108"/>
      <c r="D6" s="4" t="s">
        <v>1</v>
      </c>
      <c r="E6" s="2"/>
      <c r="F6" s="2"/>
      <c r="G6" s="109" t="s">
        <v>2</v>
      </c>
      <c r="H6" s="108"/>
      <c r="I6" s="108"/>
      <c r="J6" s="9"/>
    </row>
    <row r="7" spans="1:10" ht="15.75" thickBot="1" x14ac:dyDescent="0.3">
      <c r="A7" s="110"/>
      <c r="B7" s="111"/>
      <c r="C7" s="111"/>
      <c r="D7" s="112"/>
      <c r="E7" s="113"/>
      <c r="F7" s="113"/>
      <c r="G7" s="119"/>
      <c r="H7" s="120"/>
      <c r="I7" s="120"/>
      <c r="J7" s="121"/>
    </row>
    <row r="8" spans="1:10" ht="21.75" customHeight="1" thickTop="1" thickBot="1" x14ac:dyDescent="0.3">
      <c r="A8" s="114" t="s">
        <v>19</v>
      </c>
      <c r="B8" s="115"/>
      <c r="C8" s="115"/>
      <c r="D8" s="115"/>
      <c r="E8" s="115"/>
      <c r="F8" s="115"/>
      <c r="G8" s="115"/>
      <c r="H8" s="115"/>
      <c r="I8" s="115"/>
      <c r="J8" s="116"/>
    </row>
    <row r="9" spans="1:10" ht="15.75" thickBot="1" x14ac:dyDescent="0.3">
      <c r="A9" s="104"/>
      <c r="B9" s="105"/>
      <c r="C9" s="105"/>
      <c r="D9" s="106"/>
      <c r="E9" s="87" t="s">
        <v>3</v>
      </c>
      <c r="F9" s="87"/>
      <c r="G9" s="87" t="s">
        <v>4</v>
      </c>
      <c r="H9" s="87"/>
      <c r="I9" s="87" t="s">
        <v>5</v>
      </c>
      <c r="J9" s="88"/>
    </row>
    <row r="10" spans="1:10" s="5" customFormat="1" ht="15.75" thickBot="1" x14ac:dyDescent="0.3">
      <c r="A10" s="117" t="s">
        <v>16</v>
      </c>
      <c r="B10" s="118"/>
      <c r="C10" s="118"/>
      <c r="D10" s="14" t="s">
        <v>37</v>
      </c>
      <c r="E10" s="69"/>
      <c r="F10" s="76"/>
      <c r="G10" s="69"/>
      <c r="H10" s="76"/>
      <c r="I10" s="82"/>
      <c r="J10" s="83"/>
    </row>
    <row r="11" spans="1:10" s="5" customFormat="1" ht="15.75" thickBot="1" x14ac:dyDescent="0.3">
      <c r="A11" s="15" t="s">
        <v>18</v>
      </c>
      <c r="B11" s="16"/>
      <c r="C11" s="16"/>
      <c r="D11" s="13"/>
      <c r="E11" s="69"/>
      <c r="F11" s="76"/>
      <c r="G11" s="69"/>
      <c r="H11" s="76"/>
      <c r="I11" s="82"/>
      <c r="J11" s="83"/>
    </row>
    <row r="12" spans="1:10" ht="15.75" thickBot="1" x14ac:dyDescent="0.3">
      <c r="A12" s="77" t="s">
        <v>17</v>
      </c>
      <c r="B12" s="78"/>
      <c r="C12" s="78"/>
      <c r="D12" s="78"/>
      <c r="E12" s="78"/>
      <c r="F12" s="78"/>
      <c r="G12" s="78"/>
      <c r="H12" s="78"/>
      <c r="I12" s="12"/>
      <c r="J12" s="6" t="s">
        <v>6</v>
      </c>
    </row>
    <row r="13" spans="1:10" ht="5.25" customHeight="1" thickBot="1" x14ac:dyDescent="0.3">
      <c r="A13" s="79"/>
      <c r="B13" s="80"/>
      <c r="C13" s="80"/>
      <c r="D13" s="80"/>
      <c r="E13" s="80"/>
      <c r="F13" s="80"/>
      <c r="G13" s="80"/>
      <c r="H13" s="80"/>
      <c r="I13" s="80"/>
      <c r="J13" s="81"/>
    </row>
    <row r="14" spans="1:10" ht="18" customHeight="1" thickBot="1" x14ac:dyDescent="0.3">
      <c r="A14" s="84" t="s">
        <v>38</v>
      </c>
      <c r="B14" s="85"/>
      <c r="C14" s="85"/>
      <c r="D14" s="85"/>
      <c r="E14" s="85"/>
      <c r="F14" s="85"/>
      <c r="G14" s="85"/>
      <c r="H14" s="85"/>
      <c r="I14" s="85"/>
      <c r="J14" s="86"/>
    </row>
    <row r="15" spans="1:10" ht="15.75" thickBot="1" x14ac:dyDescent="0.3">
      <c r="A15" s="72"/>
      <c r="B15" s="73"/>
      <c r="C15" s="73"/>
      <c r="D15" s="73"/>
      <c r="E15" s="87" t="s">
        <v>3</v>
      </c>
      <c r="F15" s="87"/>
      <c r="G15" s="87" t="s">
        <v>4</v>
      </c>
      <c r="H15" s="87"/>
      <c r="I15" s="87" t="s">
        <v>5</v>
      </c>
      <c r="J15" s="88"/>
    </row>
    <row r="16" spans="1:10" ht="32.25" customHeight="1" thickBot="1" x14ac:dyDescent="0.3">
      <c r="A16" s="74" t="s">
        <v>14</v>
      </c>
      <c r="B16" s="75"/>
      <c r="C16" s="75"/>
      <c r="D16" s="75"/>
      <c r="E16" s="95"/>
      <c r="F16" s="95"/>
      <c r="G16" s="95"/>
      <c r="H16" s="95"/>
      <c r="I16" s="96"/>
      <c r="J16" s="97"/>
    </row>
    <row r="17" spans="1:10" ht="15.75" thickBot="1" x14ac:dyDescent="0.3">
      <c r="A17" s="77" t="s">
        <v>20</v>
      </c>
      <c r="B17" s="78"/>
      <c r="C17" s="78"/>
      <c r="D17" s="78"/>
      <c r="E17" s="78"/>
      <c r="F17" s="78"/>
      <c r="G17" s="78"/>
      <c r="H17" s="78"/>
      <c r="I17" s="12"/>
      <c r="J17" s="6" t="s">
        <v>7</v>
      </c>
    </row>
    <row r="18" spans="1:10" ht="32.25" customHeight="1" thickBot="1" x14ac:dyDescent="0.3">
      <c r="A18" s="100" t="s">
        <v>15</v>
      </c>
      <c r="B18" s="101"/>
      <c r="C18" s="101"/>
      <c r="D18" s="101"/>
      <c r="E18" s="102">
        <f>E16*(8-I12)*I17</f>
        <v>0</v>
      </c>
      <c r="F18" s="102"/>
      <c r="G18" s="102">
        <f>G16*(8-I12)*I17</f>
        <v>0</v>
      </c>
      <c r="H18" s="102"/>
      <c r="I18" s="102">
        <f>I16*(8-I12)*I17</f>
        <v>0</v>
      </c>
      <c r="J18" s="103"/>
    </row>
    <row r="19" spans="1:10" ht="3.75" customHeight="1" thickBot="1" x14ac:dyDescent="0.3">
      <c r="A19" s="79"/>
      <c r="B19" s="80"/>
      <c r="C19" s="80"/>
      <c r="D19" s="80"/>
      <c r="E19" s="80"/>
      <c r="F19" s="80"/>
      <c r="G19" s="80"/>
      <c r="H19" s="80"/>
      <c r="I19" s="80"/>
      <c r="J19" s="81"/>
    </row>
    <row r="20" spans="1:10" ht="47.25" customHeight="1" thickBot="1" x14ac:dyDescent="0.3">
      <c r="A20" s="98" t="s">
        <v>21</v>
      </c>
      <c r="B20" s="99"/>
      <c r="C20" s="99"/>
      <c r="D20" s="99"/>
      <c r="E20" s="95"/>
      <c r="F20" s="95"/>
      <c r="G20" s="95"/>
      <c r="H20" s="95"/>
      <c r="I20" s="96"/>
      <c r="J20" s="97"/>
    </row>
    <row r="21" spans="1:10" ht="15.75" thickBot="1" x14ac:dyDescent="0.3">
      <c r="A21" s="77" t="s">
        <v>25</v>
      </c>
      <c r="B21" s="78"/>
      <c r="C21" s="78"/>
      <c r="D21" s="78"/>
      <c r="E21" s="78"/>
      <c r="F21" s="78"/>
      <c r="G21" s="78"/>
      <c r="H21" s="78"/>
      <c r="I21" s="12"/>
      <c r="J21" s="6" t="s">
        <v>7</v>
      </c>
    </row>
    <row r="22" spans="1:10" ht="33.75" customHeight="1" thickBot="1" x14ac:dyDescent="0.3">
      <c r="A22" s="128" t="s">
        <v>22</v>
      </c>
      <c r="B22" s="129"/>
      <c r="C22" s="129"/>
      <c r="D22" s="129"/>
      <c r="E22" s="102">
        <f>E20*(8-I12)*I21</f>
        <v>0</v>
      </c>
      <c r="F22" s="102"/>
      <c r="G22" s="102">
        <f>G20*(8-I12)*I21</f>
        <v>0</v>
      </c>
      <c r="H22" s="102"/>
      <c r="I22" s="102">
        <f>I20*(8-I12)*I21</f>
        <v>0</v>
      </c>
      <c r="J22" s="103"/>
    </row>
    <row r="23" spans="1:10" ht="5.25" customHeight="1" thickBot="1" x14ac:dyDescent="0.3">
      <c r="A23" s="79"/>
      <c r="B23" s="80"/>
      <c r="C23" s="80"/>
      <c r="D23" s="80"/>
      <c r="E23" s="80"/>
      <c r="F23" s="80"/>
      <c r="G23" s="80"/>
      <c r="H23" s="80"/>
      <c r="I23" s="80"/>
      <c r="J23" s="81"/>
    </row>
    <row r="24" spans="1:10" ht="54" customHeight="1" thickBot="1" x14ac:dyDescent="0.3">
      <c r="A24" s="98" t="s">
        <v>23</v>
      </c>
      <c r="B24" s="99"/>
      <c r="C24" s="99"/>
      <c r="D24" s="99"/>
      <c r="E24" s="95"/>
      <c r="F24" s="95"/>
      <c r="G24" s="95"/>
      <c r="H24" s="95"/>
      <c r="I24" s="96"/>
      <c r="J24" s="97"/>
    </row>
    <row r="25" spans="1:10" ht="15.75" thickBot="1" x14ac:dyDescent="0.3">
      <c r="A25" s="74" t="s">
        <v>24</v>
      </c>
      <c r="B25" s="131"/>
      <c r="C25" s="131"/>
      <c r="D25" s="131"/>
      <c r="E25" s="131"/>
      <c r="F25" s="131"/>
      <c r="G25" s="131"/>
      <c r="H25" s="131"/>
      <c r="I25" s="12"/>
      <c r="J25" s="6" t="s">
        <v>7</v>
      </c>
    </row>
    <row r="26" spans="1:10" ht="36" customHeight="1" thickBot="1" x14ac:dyDescent="0.3">
      <c r="A26" s="132" t="s">
        <v>26</v>
      </c>
      <c r="B26" s="133"/>
      <c r="C26" s="133"/>
      <c r="D26" s="133"/>
      <c r="E26" s="102">
        <f>E24*(8-I12)*I25</f>
        <v>0</v>
      </c>
      <c r="F26" s="102"/>
      <c r="G26" s="102">
        <f>G24*(8-I12)*I25</f>
        <v>0</v>
      </c>
      <c r="H26" s="102"/>
      <c r="I26" s="102">
        <f>I24*(8-I12)*I25</f>
        <v>0</v>
      </c>
      <c r="J26" s="103"/>
    </row>
    <row r="27" spans="1:10" ht="4.5" customHeight="1" thickBot="1" x14ac:dyDescent="0.3">
      <c r="A27" s="123"/>
      <c r="B27" s="124"/>
      <c r="C27" s="124"/>
      <c r="D27" s="124"/>
      <c r="E27" s="124"/>
      <c r="F27" s="124"/>
      <c r="G27" s="124"/>
      <c r="H27" s="124"/>
      <c r="I27" s="124"/>
      <c r="J27" s="125"/>
    </row>
    <row r="28" spans="1:10" ht="30" customHeight="1" thickBot="1" x14ac:dyDescent="0.3">
      <c r="A28" s="146" t="s">
        <v>27</v>
      </c>
      <c r="B28" s="147"/>
      <c r="C28" s="147"/>
      <c r="D28" s="147"/>
      <c r="E28" s="102">
        <f>D11*(E18+E22+E26)</f>
        <v>0</v>
      </c>
      <c r="F28" s="102"/>
      <c r="G28" s="102">
        <f>D11*(G18+G22+G26)</f>
        <v>0</v>
      </c>
      <c r="H28" s="102"/>
      <c r="I28" s="102">
        <f>D11*(I18+I22+I26)</f>
        <v>0</v>
      </c>
      <c r="J28" s="103"/>
    </row>
    <row r="29" spans="1:10" ht="29.25" customHeight="1" thickBot="1" x14ac:dyDescent="0.3">
      <c r="A29" s="84" t="s">
        <v>55</v>
      </c>
      <c r="B29" s="85"/>
      <c r="C29" s="85"/>
      <c r="D29" s="85"/>
      <c r="E29" s="85"/>
      <c r="F29" s="85"/>
      <c r="G29" s="85"/>
      <c r="H29" s="85"/>
      <c r="I29" s="85"/>
      <c r="J29" s="86"/>
    </row>
    <row r="30" spans="1:10" ht="29.25" customHeight="1" thickBot="1" x14ac:dyDescent="0.3">
      <c r="A30" s="74" t="s">
        <v>29</v>
      </c>
      <c r="B30" s="75"/>
      <c r="C30" s="75"/>
      <c r="D30" s="75"/>
      <c r="E30" s="95"/>
      <c r="F30" s="95"/>
      <c r="G30" s="95"/>
      <c r="H30" s="95"/>
      <c r="I30" s="95"/>
      <c r="J30" s="126"/>
    </row>
    <row r="31" spans="1:10" ht="48" customHeight="1" thickBot="1" x14ac:dyDescent="0.3">
      <c r="A31" s="74" t="s">
        <v>30</v>
      </c>
      <c r="B31" s="75"/>
      <c r="C31" s="75"/>
      <c r="D31" s="75"/>
      <c r="E31" s="95"/>
      <c r="F31" s="95"/>
      <c r="G31" s="95"/>
      <c r="H31" s="95"/>
      <c r="I31" s="95"/>
      <c r="J31" s="126"/>
    </row>
    <row r="32" spans="1:10" ht="39" customHeight="1" thickBot="1" x14ac:dyDescent="0.3">
      <c r="A32" s="143" t="s">
        <v>31</v>
      </c>
      <c r="B32" s="144"/>
      <c r="C32" s="144"/>
      <c r="D32" s="144"/>
      <c r="E32" s="102">
        <f>(E30+E31)*1*(8-I12)</f>
        <v>0</v>
      </c>
      <c r="F32" s="102"/>
      <c r="G32" s="102">
        <f>(G30+G31)*1*(8-I12)</f>
        <v>0</v>
      </c>
      <c r="H32" s="102"/>
      <c r="I32" s="102">
        <f>(I30+I31)*1*(8-I12)</f>
        <v>0</v>
      </c>
      <c r="J32" s="103"/>
    </row>
    <row r="33" spans="1:10" ht="30" customHeight="1" thickBot="1" x14ac:dyDescent="0.3">
      <c r="A33" s="84" t="s">
        <v>56</v>
      </c>
      <c r="B33" s="85"/>
      <c r="C33" s="85"/>
      <c r="D33" s="85"/>
      <c r="E33" s="85"/>
      <c r="F33" s="85"/>
      <c r="G33" s="85"/>
      <c r="H33" s="85"/>
      <c r="I33" s="85"/>
      <c r="J33" s="86"/>
    </row>
    <row r="34" spans="1:10" ht="51" customHeight="1" thickBot="1" x14ac:dyDescent="0.3">
      <c r="A34" s="74" t="s">
        <v>28</v>
      </c>
      <c r="B34" s="75"/>
      <c r="C34" s="75"/>
      <c r="D34" s="75"/>
      <c r="E34" s="95"/>
      <c r="F34" s="95"/>
      <c r="G34" s="95"/>
      <c r="H34" s="95"/>
      <c r="I34" s="95"/>
      <c r="J34" s="126"/>
    </row>
    <row r="35" spans="1:10" ht="3.75" customHeight="1" thickBot="1" x14ac:dyDescent="0.3">
      <c r="A35" s="136"/>
      <c r="B35" s="137"/>
      <c r="C35" s="137"/>
      <c r="D35" s="137"/>
      <c r="E35" s="137"/>
      <c r="F35" s="137"/>
      <c r="G35" s="137"/>
      <c r="H35" s="137"/>
      <c r="I35" s="137"/>
      <c r="J35" s="138"/>
    </row>
    <row r="36" spans="1:10" s="7" customFormat="1" ht="39.75" customHeight="1" thickBot="1" x14ac:dyDescent="0.3">
      <c r="A36" s="139" t="s">
        <v>32</v>
      </c>
      <c r="B36" s="140"/>
      <c r="C36" s="140"/>
      <c r="D36" s="140"/>
      <c r="E36" s="130">
        <f>E11+E28+E34+E32</f>
        <v>0</v>
      </c>
      <c r="F36" s="130"/>
      <c r="G36" s="130">
        <f>G11+G28+G34+G32</f>
        <v>0</v>
      </c>
      <c r="H36" s="130"/>
      <c r="I36" s="130">
        <f>I11+I28+I34+I32</f>
        <v>0</v>
      </c>
      <c r="J36" s="145"/>
    </row>
    <row r="37" spans="1:10" ht="9.75" customHeight="1" x14ac:dyDescent="0.25"/>
    <row r="38" spans="1:10" ht="30" customHeight="1" x14ac:dyDescent="0.25">
      <c r="A38" s="135" t="s">
        <v>10</v>
      </c>
      <c r="B38" s="135"/>
      <c r="C38" s="135"/>
      <c r="D38" s="135"/>
      <c r="E38" s="135"/>
      <c r="F38" s="135"/>
      <c r="G38" s="135"/>
      <c r="H38" s="135"/>
      <c r="I38" s="135"/>
      <c r="J38" s="135"/>
    </row>
    <row r="39" spans="1:10" ht="32.25" customHeight="1" x14ac:dyDescent="0.25">
      <c r="A39" s="142" t="s">
        <v>8</v>
      </c>
      <c r="B39" s="142"/>
      <c r="C39" s="142"/>
      <c r="D39" s="142"/>
      <c r="E39" s="142"/>
      <c r="F39" s="142"/>
      <c r="G39" s="142"/>
      <c r="H39" s="142"/>
      <c r="I39" s="142"/>
      <c r="J39" s="142"/>
    </row>
    <row r="40" spans="1:10" ht="46.5" customHeight="1" x14ac:dyDescent="0.25">
      <c r="A40" s="141" t="s">
        <v>9</v>
      </c>
      <c r="B40" s="141"/>
      <c r="C40" s="141"/>
      <c r="D40" s="141"/>
      <c r="E40" s="141"/>
      <c r="F40" s="141"/>
      <c r="G40" s="141"/>
      <c r="H40" s="141"/>
      <c r="I40" s="141"/>
      <c r="J40" s="141"/>
    </row>
    <row r="41" spans="1:10" ht="44.25" customHeight="1" x14ac:dyDescent="0.25">
      <c r="A41" s="127" t="s">
        <v>11</v>
      </c>
      <c r="B41" s="127"/>
      <c r="C41" s="127"/>
      <c r="D41" s="127"/>
      <c r="E41" s="127"/>
      <c r="F41" s="127"/>
      <c r="G41" s="127"/>
      <c r="H41" s="127"/>
      <c r="I41" s="127"/>
      <c r="J41" s="127"/>
    </row>
    <row r="42" spans="1:10" ht="9" customHeight="1" x14ac:dyDescent="0.25">
      <c r="A42" s="134"/>
      <c r="B42" s="134"/>
      <c r="C42" s="134"/>
      <c r="D42" s="134"/>
      <c r="E42" s="134"/>
      <c r="F42" s="134"/>
      <c r="G42" s="134"/>
      <c r="H42" s="134"/>
      <c r="I42" s="134"/>
      <c r="J42" s="134"/>
    </row>
    <row r="43" spans="1:10" ht="31.5" customHeight="1" x14ac:dyDescent="0.25">
      <c r="A43" s="122" t="s">
        <v>36</v>
      </c>
      <c r="B43" s="122"/>
      <c r="C43" s="122"/>
      <c r="D43" s="122"/>
      <c r="E43" s="122"/>
      <c r="F43" s="122"/>
      <c r="G43" s="122"/>
      <c r="H43" s="122"/>
      <c r="I43" s="122"/>
      <c r="J43" s="122"/>
    </row>
    <row r="44" spans="1:10" ht="33" customHeight="1" x14ac:dyDescent="0.25">
      <c r="A44" s="122" t="s">
        <v>35</v>
      </c>
      <c r="B44" s="122"/>
      <c r="C44" s="122"/>
      <c r="D44" s="122"/>
      <c r="E44" s="122"/>
      <c r="F44" s="122"/>
      <c r="G44" s="122"/>
      <c r="H44" s="122"/>
      <c r="I44" s="122"/>
      <c r="J44" s="122"/>
    </row>
    <row r="45" spans="1:10" ht="39" customHeight="1" x14ac:dyDescent="0.25">
      <c r="A45" s="122" t="s">
        <v>34</v>
      </c>
      <c r="B45" s="122"/>
      <c r="C45" s="122"/>
      <c r="D45" s="122"/>
      <c r="E45" s="122"/>
      <c r="F45" s="122"/>
      <c r="G45" s="122"/>
      <c r="H45" s="122"/>
      <c r="I45" s="122"/>
      <c r="J45" s="122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Novotna Monika</cp:lastModifiedBy>
  <cp:lastPrinted>2017-03-17T08:38:19Z</cp:lastPrinted>
  <dcterms:created xsi:type="dcterms:W3CDTF">2016-05-04T05:30:34Z</dcterms:created>
  <dcterms:modified xsi:type="dcterms:W3CDTF">2021-02-14T19:08:52Z</dcterms:modified>
</cp:coreProperties>
</file>