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CE2D6DE7-3E19-4AA8-9F66-8FF4F71EC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6" l="1"/>
  <c r="D25" i="16"/>
  <c r="E25" i="16" s="1"/>
  <c r="C26" i="16"/>
  <c r="D26" i="16"/>
  <c r="E26" i="16" s="1"/>
  <c r="C27" i="16"/>
  <c r="D27" i="16"/>
  <c r="E27" i="16" s="1"/>
  <c r="C28" i="16"/>
  <c r="E28" i="16" s="1"/>
  <c r="D28" i="16"/>
  <c r="C29" i="16"/>
  <c r="D29" i="16"/>
  <c r="E29" i="16"/>
  <c r="C30" i="16"/>
  <c r="D30" i="16"/>
  <c r="E30" i="16" s="1"/>
  <c r="C31" i="16"/>
  <c r="D31" i="16"/>
  <c r="E31" i="16" s="1"/>
  <c r="C32" i="16"/>
  <c r="D32" i="16"/>
  <c r="E32" i="16" s="1"/>
  <c r="C19" i="16"/>
  <c r="D19" i="16"/>
  <c r="C20" i="16"/>
  <c r="D20" i="16"/>
  <c r="C21" i="16"/>
  <c r="D21" i="16"/>
  <c r="C22" i="16"/>
  <c r="D22" i="16"/>
  <c r="C23" i="16"/>
  <c r="D23" i="16"/>
  <c r="C24" i="16"/>
  <c r="D24" i="16"/>
  <c r="E24" i="16" s="1"/>
  <c r="D18" i="16"/>
  <c r="C18" i="16"/>
  <c r="E18" i="16" s="1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7" i="16"/>
  <c r="C7" i="16"/>
  <c r="D6" i="16"/>
  <c r="C6" i="16"/>
  <c r="D5" i="16"/>
  <c r="C5" i="16"/>
  <c r="D4" i="16"/>
  <c r="C4" i="16"/>
  <c r="D3" i="16"/>
  <c r="C3" i="16"/>
  <c r="D2" i="16"/>
  <c r="C2" i="16"/>
  <c r="E13" i="16" l="1"/>
  <c r="E17" i="16"/>
  <c r="E23" i="16"/>
  <c r="E22" i="16"/>
  <c r="E20" i="16"/>
  <c r="E10" i="16"/>
  <c r="E14" i="16"/>
  <c r="E11" i="16"/>
  <c r="E21" i="16"/>
  <c r="E12" i="16"/>
  <c r="E16" i="16"/>
  <c r="E19" i="16"/>
  <c r="E15" i="16"/>
  <c r="E5" i="16"/>
  <c r="E7" i="16"/>
  <c r="E3" i="16"/>
  <c r="E6" i="16"/>
  <c r="E4" i="16"/>
  <c r="E9" i="16"/>
  <c r="E8" i="16"/>
  <c r="E2" i="16"/>
</calcChain>
</file>

<file path=xl/sharedStrings.xml><?xml version="1.0" encoding="utf-8"?>
<sst xmlns="http://schemas.openxmlformats.org/spreadsheetml/2006/main" count="74" uniqueCount="38">
  <si>
    <t>Datum</t>
  </si>
  <si>
    <t>End</t>
  </si>
  <si>
    <t>Počet</t>
  </si>
  <si>
    <t>Pozitivní</t>
  </si>
  <si>
    <t>%</t>
  </si>
  <si>
    <t>62_02MikraPozitivniGraphQ</t>
  </si>
  <si>
    <t>Radafull</t>
  </si>
  <si>
    <t>09.07. Pá</t>
  </si>
  <si>
    <t>10.07. So</t>
  </si>
  <si>
    <t>11.07. Ne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</si>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</sst>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&quot;$&quot;* #,##0_);_(&quot;$&quot;* \(#,##0\);_(&quot;$&quot;* &quot;-&quot;_);_(@_)"/>
  </numFmts>
  <fonts count="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14" fontId="1" fillId="0" borderId="2" xfId="1" applyNumberFormat="1" applyFont="1" applyFill="1" applyBorder="1" applyAlignment="1">
      <alignment horizontal="right" wrapText="1"/>
    </xf>
    <xf numFmtId="9" fontId="1" fillId="0" borderId="2" xfId="1" applyNumberFormat="1" applyFont="1" applyFill="1" applyBorder="1" applyAlignment="1">
      <alignment horizontal="right" wrapText="1"/>
    </xf>
    <xf numFmtId="10" fontId="1" fillId="0" borderId="2" xfId="1" applyNumberFormat="1" applyFont="1" applyFill="1" applyBorder="1" applyAlignment="1">
      <alignment horizontal="right" wrapText="1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_Data" xfId="1" xr:uid="{FE307C2F-F2DF-4034-B65E-076D9F3D801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vyšetřených</a:t>
            </a:r>
            <a:r>
              <a:rPr lang="cs-CZ" sz="1200" baseline="0"/>
              <a:t> pacientů</a:t>
            </a:r>
            <a:r>
              <a:rPr lang="cs-CZ" sz="1200"/>
              <a:t> na</a:t>
            </a:r>
            <a:r>
              <a:rPr lang="cs-CZ" sz="1200" baseline="0"/>
              <a:t> covid na Mikrobiologii za poslední měsíc a procento pozitivity</a:t>
            </a:r>
            <a:endParaRPr lang="cs-CZ" sz="1200"/>
          </a:p>
        </c:rich>
      </c:tx>
      <c:layout>
        <c:manualLayout>
          <c:xMode val="edge"/>
          <c:yMode val="edge"/>
          <c:x val="0.21312209256667058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1932020427609064"/>
          <c:w val="0.86118951986248782"/>
          <c:h val="0.713461997268572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Počet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Data!$B$2:$B$32</c:f>
              <c:strCache>
                <c:ptCount val="31"/>
                <c:pt idx="0">
                  <c:v>09.07. Pá</c:v>
                </c:pt>
                <c:pt idx="1">
                  <c:v>10.07. So</c:v>
                </c:pt>
                <c:pt idx="2">
                  <c:v>11.07. Ne</c:v>
                </c:pt>
                <c:pt idx="3">
                  <c:v>12.07. Po</c:v>
                </c:pt>
                <c:pt idx="4">
                  <c:v>13.07. Út</c:v>
                </c:pt>
                <c:pt idx="5">
                  <c:v>14.07. St</c:v>
                </c:pt>
                <c:pt idx="6">
                  <c:v>15.07. Čt</c:v>
                </c:pt>
                <c:pt idx="7">
                  <c:v>16.07. Pá</c:v>
                </c:pt>
                <c:pt idx="8">
                  <c:v>17.07. So</c:v>
                </c:pt>
                <c:pt idx="9">
                  <c:v>18.07. Ne</c:v>
                </c:pt>
                <c:pt idx="10">
                  <c:v>19.07. Po</c:v>
                </c:pt>
                <c:pt idx="11">
                  <c:v>20.07. Út</c:v>
                </c:pt>
                <c:pt idx="12">
                  <c:v>21.07. St</c:v>
                </c:pt>
                <c:pt idx="13">
                  <c:v>22.07. Čt</c:v>
                </c:pt>
                <c:pt idx="14">
                  <c:v>23.07. Pá</c:v>
                </c:pt>
                <c:pt idx="15">
                  <c:v>24.07. So</c:v>
                </c:pt>
                <c:pt idx="16">
                  <c:v>25.07. Ne</c:v>
                </c:pt>
                <c:pt idx="17">
                  <c:v>26.07. Po</c:v>
                </c:pt>
                <c:pt idx="18">
                  <c:v>27.07. Út</c:v>
                </c:pt>
                <c:pt idx="19">
                  <c:v>28.07. St</c:v>
                </c:pt>
                <c:pt idx="20">
                  <c:v>29.07. Čt</c:v>
                </c:pt>
                <c:pt idx="21">
                  <c:v>30.07. Pá</c:v>
                </c:pt>
                <c:pt idx="22">
                  <c:v>31.07. So</c:v>
                </c:pt>
                <c:pt idx="23">
                  <c:v>01.08. Ne</c:v>
                </c:pt>
                <c:pt idx="24">
                  <c:v>02.08. Po</c:v>
                </c:pt>
                <c:pt idx="25">
                  <c:v>03.08. Út</c:v>
                </c:pt>
                <c:pt idx="26">
                  <c:v>04.08. St</c:v>
                </c:pt>
                <c:pt idx="27">
                  <c:v>05.08. Čt</c:v>
                </c:pt>
                <c:pt idx="28">
                  <c:v>06.08. Pá</c:v>
                </c:pt>
                <c:pt idx="29">
                  <c:v>07.08. So</c:v>
                </c:pt>
                <c:pt idx="30">
                  <c:v>08.08. Ne</c:v>
                </c:pt>
              </c:strCache>
            </c:strRef>
          </c:cat>
          <c:val>
            <c:numRef>
              <c:f>Data!$C$2:$C$32</c:f>
              <c:numCache>
                <c:formatCode>General</c:formatCode>
                <c:ptCount val="31"/>
                <c:pt idx="0">
                  <c:v>26</c:v>
                </c:pt>
                <c:pt idx="1">
                  <c:v>6</c:v>
                </c:pt>
                <c:pt idx="2">
                  <c:v>13</c:v>
                </c:pt>
                <c:pt idx="3">
                  <c:v>40</c:v>
                </c:pt>
                <c:pt idx="4">
                  <c:v>19</c:v>
                </c:pt>
                <c:pt idx="5">
                  <c:v>22</c:v>
                </c:pt>
                <c:pt idx="6">
                  <c:v>21</c:v>
                </c:pt>
                <c:pt idx="7">
                  <c:v>21</c:v>
                </c:pt>
                <c:pt idx="8">
                  <c:v>7</c:v>
                </c:pt>
                <c:pt idx="9">
                  <c:v>8</c:v>
                </c:pt>
                <c:pt idx="10">
                  <c:v>26</c:v>
                </c:pt>
                <c:pt idx="11">
                  <c:v>12</c:v>
                </c:pt>
                <c:pt idx="12">
                  <c:v>18</c:v>
                </c:pt>
                <c:pt idx="13">
                  <c:v>16</c:v>
                </c:pt>
                <c:pt idx="14">
                  <c:v>50</c:v>
                </c:pt>
                <c:pt idx="15">
                  <c:v>4</c:v>
                </c:pt>
                <c:pt idx="16">
                  <c:v>15</c:v>
                </c:pt>
                <c:pt idx="17">
                  <c:v>24</c:v>
                </c:pt>
                <c:pt idx="18">
                  <c:v>21</c:v>
                </c:pt>
                <c:pt idx="19">
                  <c:v>15</c:v>
                </c:pt>
                <c:pt idx="20">
                  <c:v>16</c:v>
                </c:pt>
                <c:pt idx="21">
                  <c:v>15</c:v>
                </c:pt>
                <c:pt idx="22">
                  <c:v>3</c:v>
                </c:pt>
                <c:pt idx="23">
                  <c:v>13</c:v>
                </c:pt>
                <c:pt idx="24">
                  <c:v>36</c:v>
                </c:pt>
                <c:pt idx="25">
                  <c:v>19</c:v>
                </c:pt>
                <c:pt idx="26">
                  <c:v>17</c:v>
                </c:pt>
                <c:pt idx="27">
                  <c:v>19</c:v>
                </c:pt>
                <c:pt idx="28">
                  <c:v>15</c:v>
                </c:pt>
                <c:pt idx="29">
                  <c:v>4</c:v>
                </c:pt>
                <c:pt idx="3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50968"/>
        <c:axId val="391149400"/>
      </c:barChart>
      <c:lineChart>
        <c:grouping val="standard"/>
        <c:varyColors val="0"/>
        <c:ser>
          <c:idx val="1"/>
          <c:order val="1"/>
          <c:tx>
            <c:strRef>
              <c:f>Data!$E$1</c:f>
              <c:strCache>
                <c:ptCount val="1"/>
                <c:pt idx="0">
                  <c:v>%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Data!$E$2:$E$32</c:f>
              <c:numCache>
                <c:formatCode>0%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</c:v>
                </c:pt>
                <c:pt idx="5">
                  <c:v>4.5454545454545456E-2</c:v>
                </c:pt>
                <c:pt idx="6">
                  <c:v>0</c:v>
                </c:pt>
                <c:pt idx="7">
                  <c:v>4.7619047619047616E-2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8.3333333333333329E-2</c:v>
                </c:pt>
                <c:pt idx="12">
                  <c:v>5.5555555555555552E-2</c:v>
                </c:pt>
                <c:pt idx="13">
                  <c:v>0</c:v>
                </c:pt>
                <c:pt idx="14">
                  <c:v>0.02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6.25E-2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2.7777777777777776E-2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55016"/>
        <c:axId val="410246160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pacientů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410246160"/>
        <c:scaling>
          <c:orientation val="minMax"/>
          <c:max val="0.6000000000000000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 pozitivnívh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%" sourceLinked="1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10255016"/>
        <c:crosses val="max"/>
        <c:crossBetween val="between"/>
      </c:valAx>
      <c:catAx>
        <c:axId val="4102550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24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D21" sqref="D21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8"/>
  <sheetViews>
    <sheetView showGridLines="0" zoomScale="82" zoomScaleNormal="70" workbookViewId="0">
      <selection activeCell="D36" sqref="D36"/>
    </sheetView>
  </sheetViews>
  <sheetFormatPr defaultRowHeight="15" x14ac:dyDescent="0.25"/>
  <cols>
    <col min="1" max="1" width="10.5703125" bestFit="1" customWidth="1"/>
    <col min="2" max="2" width="10.42578125" customWidth="1"/>
    <col min="3" max="3" width="11.85546875" bestFit="1" customWidth="1"/>
    <col min="4" max="4" width="16.7109375" bestFit="1" customWidth="1"/>
    <col min="5" max="5" width="11.140625" bestFit="1" customWidth="1"/>
    <col min="6" max="6" width="4.7109375" bestFit="1" customWidth="1"/>
    <col min="8" max="8" width="2.85546875" customWidth="1"/>
    <col min="10" max="10" width="10.5703125" bestFit="1" customWidth="1"/>
    <col min="12" max="12" width="10.5703125" bestFit="1" customWidth="1"/>
  </cols>
  <sheetData>
    <row r="1" spans="1:16" s="1" customFormat="1" x14ac:dyDescent="0.25">
      <c r="A1" s="2" t="s">
        <v>0</v>
      </c>
      <c r="B1" s="2" t="s">
        <v>6</v>
      </c>
      <c r="C1" s="2" t="s">
        <v>2</v>
      </c>
      <c r="D1" s="2" t="s">
        <v>3</v>
      </c>
      <c r="E1" s="2" t="s">
        <v>4</v>
      </c>
      <c r="I1" s="8" t="s">
        <v>5</v>
      </c>
      <c r="J1" s="8"/>
      <c r="K1" s="8"/>
    </row>
    <row r="2" spans="1:16" x14ac:dyDescent="0.25">
      <c r="A2" s="5">
        <v>44386</v>
      </c>
      <c r="B2" s="3" t="s">
        <v>7</v>
      </c>
      <c r="C2" s="4">
        <f t="shared" ref="C2:C24" si="0">SUMIF($L$7:$L$38,$A2,N$7:N$38)</f>
        <v>26</v>
      </c>
      <c r="D2" s="4">
        <f t="shared" ref="D2:D24" si="1">SUMIF($L$7:$L$38,$A2,O$7:O$38)</f>
        <v>0</v>
      </c>
      <c r="E2" s="6">
        <f t="shared" ref="E2:E3" si="2">D2/C2</f>
        <v>0</v>
      </c>
    </row>
    <row r="3" spans="1:16" x14ac:dyDescent="0.25">
      <c r="A3" s="5">
        <v>44387</v>
      </c>
      <c r="B3" s="3" t="s">
        <v>8</v>
      </c>
      <c r="C3" s="4">
        <f t="shared" si="0"/>
        <v>6</v>
      </c>
      <c r="D3" s="4">
        <f t="shared" si="1"/>
        <v>0</v>
      </c>
      <c r="E3" s="6">
        <f t="shared" si="2"/>
        <v>0</v>
      </c>
    </row>
    <row r="4" spans="1:16" x14ac:dyDescent="0.25">
      <c r="A4" s="5">
        <v>44388</v>
      </c>
      <c r="B4" s="3" t="s">
        <v>9</v>
      </c>
      <c r="C4" s="4">
        <f t="shared" si="0"/>
        <v>13</v>
      </c>
      <c r="D4" s="4">
        <f t="shared" si="1"/>
        <v>0</v>
      </c>
      <c r="E4" s="6">
        <f t="shared" ref="E4:E10" si="3">D4/C4</f>
        <v>0</v>
      </c>
    </row>
    <row r="5" spans="1:16" x14ac:dyDescent="0.25">
      <c r="A5" s="5">
        <v>44389</v>
      </c>
      <c r="B5" s="3" t="s">
        <v>10</v>
      </c>
      <c r="C5" s="4">
        <f t="shared" si="0"/>
        <v>40</v>
      </c>
      <c r="D5" s="4">
        <f t="shared" si="1"/>
        <v>2</v>
      </c>
      <c r="E5" s="6">
        <f t="shared" si="3"/>
        <v>0.05</v>
      </c>
    </row>
    <row r="6" spans="1:16" x14ac:dyDescent="0.25">
      <c r="A6" s="5">
        <v>44390</v>
      </c>
      <c r="B6" s="3" t="s">
        <v>11</v>
      </c>
      <c r="C6" s="4">
        <f t="shared" si="0"/>
        <v>19</v>
      </c>
      <c r="D6" s="4">
        <f t="shared" si="1"/>
        <v>0</v>
      </c>
      <c r="E6" s="6">
        <f t="shared" si="3"/>
        <v>0</v>
      </c>
    </row>
    <row r="7" spans="1:16" x14ac:dyDescent="0.25">
      <c r="A7" s="5">
        <v>44391</v>
      </c>
      <c r="B7" s="3" t="s">
        <v>12</v>
      </c>
      <c r="C7" s="4">
        <f t="shared" si="0"/>
        <v>22</v>
      </c>
      <c r="D7" s="4">
        <f t="shared" si="1"/>
        <v>1</v>
      </c>
      <c r="E7" s="6">
        <f t="shared" si="3"/>
        <v>4.5454545454545456E-2</v>
      </c>
      <c r="L7" s="2" t="s">
        <v>0</v>
      </c>
      <c r="M7" s="2" t="s">
        <v>6</v>
      </c>
      <c r="N7" s="2" t="s">
        <v>2</v>
      </c>
      <c r="O7" s="2" t="s">
        <v>3</v>
      </c>
      <c r="P7" s="2" t="s">
        <v>4</v>
      </c>
    </row>
    <row r="8" spans="1:16" x14ac:dyDescent="0.25">
      <c r="A8" s="5">
        <v>44392</v>
      </c>
      <c r="B8" s="3" t="s">
        <v>13</v>
      </c>
      <c r="C8" s="4">
        <f t="shared" si="0"/>
        <v>21</v>
      </c>
      <c r="D8" s="4">
        <f t="shared" si="1"/>
        <v>0</v>
      </c>
      <c r="E8" s="6">
        <f t="shared" si="3"/>
        <v>0</v>
      </c>
      <c r="L8" s="5">
        <v>44386</v>
      </c>
      <c r="M8" s="3" t="s">
        <v>7</v>
      </c>
      <c r="N8" s="4">
        <v>26</v>
      </c>
      <c r="O8" s="4">
        <v>0</v>
      </c>
      <c r="P8" s="7">
        <v>0</v>
      </c>
    </row>
    <row r="9" spans="1:16" x14ac:dyDescent="0.25">
      <c r="A9" s="5">
        <v>44393</v>
      </c>
      <c r="B9" s="3" t="s">
        <v>14</v>
      </c>
      <c r="C9" s="4">
        <f t="shared" si="0"/>
        <v>21</v>
      </c>
      <c r="D9" s="4">
        <f t="shared" si="1"/>
        <v>1</v>
      </c>
      <c r="E9" s="6">
        <f t="shared" si="3"/>
        <v>4.7619047619047616E-2</v>
      </c>
      <c r="L9" s="5">
        <v>44387</v>
      </c>
      <c r="M9" s="3" t="s">
        <v>8</v>
      </c>
      <c r="N9" s="4">
        <v>6</v>
      </c>
      <c r="O9" s="4">
        <v>0</v>
      </c>
      <c r="P9" s="7">
        <v>0</v>
      </c>
    </row>
    <row r="10" spans="1:16" x14ac:dyDescent="0.25">
      <c r="A10" s="5">
        <v>44394</v>
      </c>
      <c r="B10" s="3" t="s">
        <v>15</v>
      </c>
      <c r="C10" s="4">
        <f t="shared" si="0"/>
        <v>7</v>
      </c>
      <c r="D10" s="4">
        <f t="shared" si="1"/>
        <v>0</v>
      </c>
      <c r="E10" s="6">
        <f t="shared" si="3"/>
        <v>0</v>
      </c>
      <c r="L10" s="5">
        <v>44388</v>
      </c>
      <c r="M10" s="3" t="s">
        <v>9</v>
      </c>
      <c r="N10" s="4">
        <v>13</v>
      </c>
      <c r="O10" s="4">
        <v>0</v>
      </c>
      <c r="P10" s="7">
        <v>0</v>
      </c>
    </row>
    <row r="11" spans="1:16" x14ac:dyDescent="0.25">
      <c r="A11" s="5">
        <v>44395</v>
      </c>
      <c r="B11" s="3" t="s">
        <v>16</v>
      </c>
      <c r="C11" s="4">
        <f t="shared" si="0"/>
        <v>8</v>
      </c>
      <c r="D11" s="4">
        <f t="shared" si="1"/>
        <v>0</v>
      </c>
      <c r="E11" s="6">
        <f t="shared" ref="E11:E18" si="4">D11/C11</f>
        <v>0</v>
      </c>
      <c r="L11" s="5">
        <v>44389</v>
      </c>
      <c r="M11" s="3" t="s">
        <v>10</v>
      </c>
      <c r="N11" s="4">
        <v>40</v>
      </c>
      <c r="O11" s="4">
        <v>2</v>
      </c>
      <c r="P11" s="7">
        <v>0.05</v>
      </c>
    </row>
    <row r="12" spans="1:16" x14ac:dyDescent="0.25">
      <c r="A12" s="5">
        <v>44396</v>
      </c>
      <c r="B12" s="3" t="s">
        <v>17</v>
      </c>
      <c r="C12" s="4">
        <f t="shared" si="0"/>
        <v>26</v>
      </c>
      <c r="D12" s="4">
        <f t="shared" si="1"/>
        <v>0</v>
      </c>
      <c r="E12" s="6">
        <f t="shared" si="4"/>
        <v>0</v>
      </c>
      <c r="L12" s="5">
        <v>44390</v>
      </c>
      <c r="M12" s="3" t="s">
        <v>11</v>
      </c>
      <c r="N12" s="4">
        <v>19</v>
      </c>
      <c r="O12" s="4">
        <v>0</v>
      </c>
      <c r="P12" s="7">
        <v>0</v>
      </c>
    </row>
    <row r="13" spans="1:16" x14ac:dyDescent="0.25">
      <c r="A13" s="5">
        <v>44397</v>
      </c>
      <c r="B13" s="3" t="s">
        <v>18</v>
      </c>
      <c r="C13" s="4">
        <f t="shared" si="0"/>
        <v>12</v>
      </c>
      <c r="D13" s="4">
        <f t="shared" si="1"/>
        <v>1</v>
      </c>
      <c r="E13" s="6">
        <f t="shared" si="4"/>
        <v>8.3333333333333329E-2</v>
      </c>
      <c r="L13" s="5">
        <v>44391</v>
      </c>
      <c r="M13" s="3" t="s">
        <v>12</v>
      </c>
      <c r="N13" s="4">
        <v>22</v>
      </c>
      <c r="O13" s="4">
        <v>1</v>
      </c>
      <c r="P13" s="7">
        <v>4.5454545454545456E-2</v>
      </c>
    </row>
    <row r="14" spans="1:16" x14ac:dyDescent="0.25">
      <c r="A14" s="5">
        <v>44398</v>
      </c>
      <c r="B14" s="3" t="s">
        <v>19</v>
      </c>
      <c r="C14" s="4">
        <f t="shared" si="0"/>
        <v>18</v>
      </c>
      <c r="D14" s="4">
        <f t="shared" si="1"/>
        <v>1</v>
      </c>
      <c r="E14" s="6">
        <f t="shared" si="4"/>
        <v>5.5555555555555552E-2</v>
      </c>
      <c r="L14" s="5">
        <v>44392</v>
      </c>
      <c r="M14" s="3" t="s">
        <v>13</v>
      </c>
      <c r="N14" s="4">
        <v>21</v>
      </c>
      <c r="O14" s="4">
        <v>0</v>
      </c>
      <c r="P14" s="7">
        <v>0</v>
      </c>
    </row>
    <row r="15" spans="1:16" x14ac:dyDescent="0.25">
      <c r="A15" s="5">
        <v>44399</v>
      </c>
      <c r="B15" s="3" t="s">
        <v>20</v>
      </c>
      <c r="C15" s="4">
        <f t="shared" si="0"/>
        <v>16</v>
      </c>
      <c r="D15" s="4">
        <f t="shared" si="1"/>
        <v>0</v>
      </c>
      <c r="E15" s="6">
        <f t="shared" si="4"/>
        <v>0</v>
      </c>
      <c r="L15" s="5">
        <v>44393</v>
      </c>
      <c r="M15" s="3" t="s">
        <v>14</v>
      </c>
      <c r="N15" s="4">
        <v>21</v>
      </c>
      <c r="O15" s="4">
        <v>1</v>
      </c>
      <c r="P15" s="7">
        <v>4.7619047619047616E-2</v>
      </c>
    </row>
    <row r="16" spans="1:16" x14ac:dyDescent="0.25">
      <c r="A16" s="5">
        <v>44400</v>
      </c>
      <c r="B16" s="3" t="s">
        <v>21</v>
      </c>
      <c r="C16" s="4">
        <f t="shared" si="0"/>
        <v>50</v>
      </c>
      <c r="D16" s="4">
        <f t="shared" si="1"/>
        <v>1</v>
      </c>
      <c r="E16" s="6">
        <f t="shared" si="4"/>
        <v>0.02</v>
      </c>
      <c r="L16" s="5">
        <v>44394</v>
      </c>
      <c r="M16" s="3" t="s">
        <v>15</v>
      </c>
      <c r="N16" s="4">
        <v>7</v>
      </c>
      <c r="O16" s="4">
        <v>0</v>
      </c>
      <c r="P16" s="7">
        <v>0</v>
      </c>
    </row>
    <row r="17" spans="1:16" x14ac:dyDescent="0.25">
      <c r="A17" s="5">
        <v>44401</v>
      </c>
      <c r="B17" s="3" t="s">
        <v>22</v>
      </c>
      <c r="C17" s="4">
        <f t="shared" si="0"/>
        <v>4</v>
      </c>
      <c r="D17" s="4">
        <f t="shared" si="1"/>
        <v>0</v>
      </c>
      <c r="E17" s="6">
        <f t="shared" si="4"/>
        <v>0</v>
      </c>
      <c r="L17" s="5">
        <v>44395</v>
      </c>
      <c r="M17" s="3" t="s">
        <v>16</v>
      </c>
      <c r="N17" s="4">
        <v>8</v>
      </c>
      <c r="O17" s="4">
        <v>0</v>
      </c>
      <c r="P17" s="7">
        <v>0</v>
      </c>
    </row>
    <row r="18" spans="1:16" x14ac:dyDescent="0.25">
      <c r="A18" s="5">
        <v>44402</v>
      </c>
      <c r="B18" s="3" t="s">
        <v>23</v>
      </c>
      <c r="C18" s="4">
        <f t="shared" si="0"/>
        <v>15</v>
      </c>
      <c r="D18" s="4">
        <f t="shared" si="1"/>
        <v>0</v>
      </c>
      <c r="E18" s="6">
        <f t="shared" si="4"/>
        <v>0</v>
      </c>
      <c r="L18" s="5">
        <v>44396</v>
      </c>
      <c r="M18" s="3" t="s">
        <v>17</v>
      </c>
      <c r="N18" s="4">
        <v>26</v>
      </c>
      <c r="O18" s="4">
        <v>0</v>
      </c>
      <c r="P18" s="7">
        <v>0</v>
      </c>
    </row>
    <row r="19" spans="1:16" x14ac:dyDescent="0.25">
      <c r="A19" s="5">
        <v>44403</v>
      </c>
      <c r="B19" s="3" t="s">
        <v>24</v>
      </c>
      <c r="C19" s="4">
        <f t="shared" si="0"/>
        <v>24</v>
      </c>
      <c r="D19" s="4">
        <f t="shared" si="1"/>
        <v>0</v>
      </c>
      <c r="E19" s="6">
        <f t="shared" ref="E19:E32" si="5">D19/C19</f>
        <v>0</v>
      </c>
      <c r="L19" s="5">
        <v>44397</v>
      </c>
      <c r="M19" s="3" t="s">
        <v>18</v>
      </c>
      <c r="N19" s="4">
        <v>12</v>
      </c>
      <c r="O19" s="4">
        <v>1</v>
      </c>
      <c r="P19" s="7">
        <v>8.3333333333333329E-2</v>
      </c>
    </row>
    <row r="20" spans="1:16" x14ac:dyDescent="0.25">
      <c r="A20" s="5">
        <v>44404</v>
      </c>
      <c r="B20" s="3" t="s">
        <v>25</v>
      </c>
      <c r="C20" s="4">
        <f t="shared" si="0"/>
        <v>21</v>
      </c>
      <c r="D20" s="4">
        <f t="shared" si="1"/>
        <v>0</v>
      </c>
      <c r="E20" s="6">
        <f t="shared" si="5"/>
        <v>0</v>
      </c>
      <c r="L20" s="5">
        <v>44398</v>
      </c>
      <c r="M20" s="3" t="s">
        <v>19</v>
      </c>
      <c r="N20" s="4">
        <v>18</v>
      </c>
      <c r="O20" s="4">
        <v>1</v>
      </c>
      <c r="P20" s="7">
        <v>5.5555555555555552E-2</v>
      </c>
    </row>
    <row r="21" spans="1:16" x14ac:dyDescent="0.25">
      <c r="A21" s="5">
        <v>44405</v>
      </c>
      <c r="B21" s="3" t="s">
        <v>26</v>
      </c>
      <c r="C21" s="4">
        <f t="shared" si="0"/>
        <v>15</v>
      </c>
      <c r="D21" s="4">
        <f t="shared" si="1"/>
        <v>0</v>
      </c>
      <c r="E21" s="6">
        <f t="shared" si="5"/>
        <v>0</v>
      </c>
      <c r="L21" s="5">
        <v>44399</v>
      </c>
      <c r="M21" s="3" t="s">
        <v>20</v>
      </c>
      <c r="N21" s="4">
        <v>16</v>
      </c>
      <c r="O21" s="4">
        <v>0</v>
      </c>
      <c r="P21" s="7">
        <v>0</v>
      </c>
    </row>
    <row r="22" spans="1:16" x14ac:dyDescent="0.25">
      <c r="A22" s="5">
        <v>44406</v>
      </c>
      <c r="B22" s="3" t="s">
        <v>27</v>
      </c>
      <c r="C22" s="4">
        <f t="shared" si="0"/>
        <v>16</v>
      </c>
      <c r="D22" s="4">
        <f t="shared" si="1"/>
        <v>1</v>
      </c>
      <c r="E22" s="6">
        <f t="shared" si="5"/>
        <v>6.25E-2</v>
      </c>
      <c r="L22" s="5">
        <v>44400</v>
      </c>
      <c r="M22" s="3" t="s">
        <v>21</v>
      </c>
      <c r="N22" s="4">
        <v>50</v>
      </c>
      <c r="O22" s="4">
        <v>1</v>
      </c>
      <c r="P22" s="7">
        <v>0.02</v>
      </c>
    </row>
    <row r="23" spans="1:16" x14ac:dyDescent="0.25">
      <c r="A23" s="5">
        <v>44407</v>
      </c>
      <c r="B23" s="3" t="s">
        <v>28</v>
      </c>
      <c r="C23" s="4">
        <f t="shared" si="0"/>
        <v>15</v>
      </c>
      <c r="D23" s="4">
        <f t="shared" si="1"/>
        <v>0</v>
      </c>
      <c r="E23" s="6">
        <f t="shared" si="5"/>
        <v>0</v>
      </c>
      <c r="L23" s="5">
        <v>44401</v>
      </c>
      <c r="M23" s="3" t="s">
        <v>22</v>
      </c>
      <c r="N23" s="4">
        <v>4</v>
      </c>
      <c r="O23" s="4">
        <v>0</v>
      </c>
      <c r="P23" s="7">
        <v>0</v>
      </c>
    </row>
    <row r="24" spans="1:16" x14ac:dyDescent="0.25">
      <c r="A24" s="5">
        <v>44408</v>
      </c>
      <c r="B24" s="3" t="s">
        <v>29</v>
      </c>
      <c r="C24" s="4">
        <f t="shared" si="0"/>
        <v>3</v>
      </c>
      <c r="D24" s="4">
        <f t="shared" si="1"/>
        <v>0</v>
      </c>
      <c r="E24" s="6">
        <f t="shared" si="5"/>
        <v>0</v>
      </c>
      <c r="L24" s="5">
        <v>44402</v>
      </c>
      <c r="M24" s="3" t="s">
        <v>23</v>
      </c>
      <c r="N24" s="4">
        <v>15</v>
      </c>
      <c r="O24" s="4">
        <v>0</v>
      </c>
      <c r="P24" s="7">
        <v>0</v>
      </c>
    </row>
    <row r="25" spans="1:16" x14ac:dyDescent="0.25">
      <c r="A25" s="5">
        <v>44409</v>
      </c>
      <c r="B25" s="3" t="s">
        <v>30</v>
      </c>
      <c r="C25" s="4">
        <f t="shared" ref="C25:C32" si="6">SUMIF($L$7:$L$38,$A25,N$7:N$38)</f>
        <v>13</v>
      </c>
      <c r="D25" s="4">
        <f t="shared" ref="D25:D32" si="7">SUMIF($L$7:$L$38,$A25,O$7:O$38)</f>
        <v>0</v>
      </c>
      <c r="E25" s="6">
        <f t="shared" ref="E25:E32" si="8">D25/C25</f>
        <v>0</v>
      </c>
      <c r="L25" s="5">
        <v>44403</v>
      </c>
      <c r="M25" s="3" t="s">
        <v>24</v>
      </c>
      <c r="N25" s="4">
        <v>24</v>
      </c>
      <c r="O25" s="4">
        <v>0</v>
      </c>
      <c r="P25" s="7">
        <v>0</v>
      </c>
    </row>
    <row r="26" spans="1:16" x14ac:dyDescent="0.25">
      <c r="A26" s="5">
        <v>44410</v>
      </c>
      <c r="B26" s="3" t="s">
        <v>31</v>
      </c>
      <c r="C26" s="4">
        <f t="shared" si="6"/>
        <v>36</v>
      </c>
      <c r="D26" s="4">
        <f t="shared" si="7"/>
        <v>1</v>
      </c>
      <c r="E26" s="6">
        <f t="shared" si="8"/>
        <v>2.7777777777777776E-2</v>
      </c>
      <c r="L26" s="5">
        <v>44404</v>
      </c>
      <c r="M26" s="3" t="s">
        <v>25</v>
      </c>
      <c r="N26" s="4">
        <v>21</v>
      </c>
      <c r="O26" s="4">
        <v>0</v>
      </c>
      <c r="P26" s="7">
        <v>0</v>
      </c>
    </row>
    <row r="27" spans="1:16" x14ac:dyDescent="0.25">
      <c r="A27" s="5">
        <v>44411</v>
      </c>
      <c r="B27" s="3" t="s">
        <v>32</v>
      </c>
      <c r="C27" s="4">
        <f t="shared" si="6"/>
        <v>19</v>
      </c>
      <c r="D27" s="4">
        <f t="shared" si="7"/>
        <v>0</v>
      </c>
      <c r="E27" s="6">
        <f t="shared" si="8"/>
        <v>0</v>
      </c>
      <c r="L27" s="5">
        <v>44405</v>
      </c>
      <c r="M27" s="3" t="s">
        <v>26</v>
      </c>
      <c r="N27" s="4">
        <v>15</v>
      </c>
      <c r="O27" s="4">
        <v>0</v>
      </c>
      <c r="P27" s="7">
        <v>0</v>
      </c>
    </row>
    <row r="28" spans="1:16" x14ac:dyDescent="0.25">
      <c r="A28" s="5">
        <v>44412</v>
      </c>
      <c r="B28" s="3" t="s">
        <v>33</v>
      </c>
      <c r="C28" s="4">
        <f t="shared" si="6"/>
        <v>17</v>
      </c>
      <c r="D28" s="4">
        <f t="shared" si="7"/>
        <v>0</v>
      </c>
      <c r="E28" s="6">
        <f t="shared" si="8"/>
        <v>0</v>
      </c>
      <c r="L28" s="5">
        <v>44406</v>
      </c>
      <c r="M28" s="3" t="s">
        <v>27</v>
      </c>
      <c r="N28" s="4">
        <v>16</v>
      </c>
      <c r="O28" s="4">
        <v>1</v>
      </c>
      <c r="P28" s="7">
        <v>6.25E-2</v>
      </c>
    </row>
    <row r="29" spans="1:16" x14ac:dyDescent="0.25">
      <c r="A29" s="5">
        <v>44413</v>
      </c>
      <c r="B29" s="3" t="s">
        <v>34</v>
      </c>
      <c r="C29" s="4">
        <f t="shared" si="6"/>
        <v>19</v>
      </c>
      <c r="D29" s="4">
        <f t="shared" si="7"/>
        <v>0</v>
      </c>
      <c r="E29" s="6">
        <f t="shared" si="8"/>
        <v>0</v>
      </c>
      <c r="L29" s="5">
        <v>44407</v>
      </c>
      <c r="M29" s="3" t="s">
        <v>28</v>
      </c>
      <c r="N29" s="4">
        <v>15</v>
      </c>
      <c r="O29" s="4">
        <v>0</v>
      </c>
      <c r="P29" s="7">
        <v>0</v>
      </c>
    </row>
    <row r="30" spans="1:16" x14ac:dyDescent="0.25">
      <c r="A30" s="5">
        <v>44414</v>
      </c>
      <c r="B30" s="3" t="s">
        <v>35</v>
      </c>
      <c r="C30" s="4">
        <f t="shared" si="6"/>
        <v>15</v>
      </c>
      <c r="D30" s="4">
        <f t="shared" si="7"/>
        <v>0</v>
      </c>
      <c r="E30" s="6">
        <f t="shared" si="8"/>
        <v>0</v>
      </c>
      <c r="L30" s="5">
        <v>44408</v>
      </c>
      <c r="M30" s="3" t="s">
        <v>29</v>
      </c>
      <c r="N30" s="4">
        <v>3</v>
      </c>
      <c r="O30" s="4">
        <v>0</v>
      </c>
      <c r="P30" s="7">
        <v>0</v>
      </c>
    </row>
    <row r="31" spans="1:16" x14ac:dyDescent="0.25">
      <c r="A31" s="5">
        <v>44415</v>
      </c>
      <c r="B31" s="3" t="s">
        <v>36</v>
      </c>
      <c r="C31" s="4">
        <f t="shared" si="6"/>
        <v>4</v>
      </c>
      <c r="D31" s="4">
        <f t="shared" si="7"/>
        <v>0</v>
      </c>
      <c r="E31" s="6">
        <f t="shared" si="8"/>
        <v>0</v>
      </c>
      <c r="L31" s="5">
        <v>44409</v>
      </c>
      <c r="M31" s="3" t="s">
        <v>30</v>
      </c>
      <c r="N31" s="4">
        <v>13</v>
      </c>
      <c r="O31" s="4">
        <v>0</v>
      </c>
      <c r="P31" s="7">
        <v>0</v>
      </c>
    </row>
    <row r="32" spans="1:16" x14ac:dyDescent="0.25">
      <c r="A32" s="5">
        <v>44416</v>
      </c>
      <c r="B32" s="3" t="s">
        <v>37</v>
      </c>
      <c r="C32" s="4">
        <f t="shared" si="6"/>
        <v>11</v>
      </c>
      <c r="D32" s="4">
        <f t="shared" si="7"/>
        <v>0</v>
      </c>
      <c r="E32" s="6">
        <f t="shared" si="8"/>
        <v>0</v>
      </c>
      <c r="F32" t="s">
        <v>1</v>
      </c>
      <c r="L32" s="5">
        <v>44410</v>
      </c>
      <c r="M32" s="3" t="s">
        <v>31</v>
      </c>
      <c r="N32" s="4">
        <v>36</v>
      </c>
      <c r="O32" s="4">
        <v>1</v>
      </c>
      <c r="P32" s="7">
        <v>2.7777777777777776E-2</v>
      </c>
    </row>
    <row r="33" spans="12:16" x14ac:dyDescent="0.25">
      <c r="L33" s="5">
        <v>44411</v>
      </c>
      <c r="M33" s="3" t="s">
        <v>32</v>
      </c>
      <c r="N33" s="4">
        <v>19</v>
      </c>
      <c r="O33" s="4">
        <v>0</v>
      </c>
      <c r="P33" s="7">
        <v>0</v>
      </c>
    </row>
    <row r="34" spans="12:16" x14ac:dyDescent="0.25">
      <c r="L34" s="5">
        <v>44412</v>
      </c>
      <c r="M34" s="3" t="s">
        <v>33</v>
      </c>
      <c r="N34" s="4">
        <v>17</v>
      </c>
      <c r="O34" s="4">
        <v>0</v>
      </c>
      <c r="P34" s="7">
        <v>0</v>
      </c>
    </row>
    <row r="35" spans="12:16" x14ac:dyDescent="0.25">
      <c r="L35" s="5">
        <v>44413</v>
      </c>
      <c r="M35" s="3" t="s">
        <v>34</v>
      </c>
      <c r="N35" s="4">
        <v>19</v>
      </c>
      <c r="O35" s="4">
        <v>0</v>
      </c>
      <c r="P35" s="7">
        <v>0</v>
      </c>
    </row>
    <row r="36" spans="12:16" x14ac:dyDescent="0.25">
      <c r="L36" s="5">
        <v>44414</v>
      </c>
      <c r="M36" s="3" t="s">
        <v>35</v>
      </c>
      <c r="N36" s="4">
        <v>15</v>
      </c>
      <c r="O36" s="4">
        <v>0</v>
      </c>
      <c r="P36" s="7">
        <v>0</v>
      </c>
    </row>
    <row r="37" spans="12:16" x14ac:dyDescent="0.25">
      <c r="L37" s="5">
        <v>44415</v>
      </c>
      <c r="M37" s="3" t="s">
        <v>36</v>
      </c>
      <c r="N37" s="4">
        <v>4</v>
      </c>
      <c r="O37" s="4">
        <v>0</v>
      </c>
      <c r="P37" s="7">
        <v>0</v>
      </c>
    </row>
    <row r="38" spans="12:16" x14ac:dyDescent="0.25">
      <c r="L38" s="5">
        <v>44416</v>
      </c>
      <c r="M38" s="3" t="s">
        <v>37</v>
      </c>
      <c r="N38" s="4">
        <v>11</v>
      </c>
      <c r="O38" s="4">
        <v>0</v>
      </c>
      <c r="P38" s="7">
        <v>0</v>
      </c>
    </row>
  </sheetData>
  <mergeCells count="1">
    <mergeCell ref="I1:K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2021-08-09T08:23:40Z</dcterms:modified>
</cp:coreProperties>
</file>