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68A0FAB7-1DFC-49E5-8BC1-1E35E75F6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6" l="1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" i="16"/>
  <c r="O21" i="17" l="1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" i="16" l="1"/>
</calcChain>
</file>

<file path=xl/sharedStrings.xml><?xml version="1.0" encoding="utf-8"?>
<sst xmlns="http://schemas.openxmlformats.org/spreadsheetml/2006/main" count="43" uniqueCount="27">
  <si>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</si>
  <si>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</si>
  <si>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</si>
  <si>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</si>
  <si>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</si>
  <si>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</si>
  <si>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</si>
  <si>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</si>
  <si>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</si>
  <si>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</si>
  <si>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</si>
  <si>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61_80VekStrukturaZemrelychQ</t>
  </si>
  <si>
    <t>Věkové rozpětí</t>
  </si>
  <si>
    <t>Počet zemřelých</t>
  </si>
  <si>
    <t>End</t>
  </si>
  <si>
    <t>0-5</t>
  </si>
  <si>
    <t>5-10</t>
  </si>
  <si>
    <t>10-15</t>
  </si>
  <si>
    <t>12-20</t>
  </si>
  <si>
    <t>20-25</t>
  </si>
  <si>
    <t>25-30</t>
  </si>
  <si>
    <t>30-35</t>
  </si>
  <si>
    <t>35-40</t>
  </si>
  <si>
    <t>95-100</t>
  </si>
  <si>
    <t>AgeInterval5</t>
  </si>
  <si>
    <t>Zemrelych</t>
  </si>
  <si>
    <t>100-105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</si>
</sst>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b/>
      <sz val="10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164" fontId="0" fillId="0" borderId="0" xfId="1" applyNumberFormat="1" applyFont="1" applyBorder="1"/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vertical="top" wrapText="1"/>
    </xf>
  </cellXfs>
  <cellStyles count="3">
    <cellStyle name="Normální" xfId="0" builtinId="0"/>
    <cellStyle name="Normální_Data" xfId="2" xr:uid="{6AB38436-1A08-4513-B6C9-7605E53389C5}"/>
    <cellStyle name="Procenta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zemřelých s diagnózou covid+</a:t>
            </a:r>
          </a:p>
        </c:rich>
      </c:tx>
      <c:layout>
        <c:manualLayout>
          <c:xMode val="edge"/>
          <c:yMode val="edge"/>
          <c:x val="0.35629444046766884"/>
          <c:y val="1.2195125854659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612233253452016"/>
          <c:y val="0.11626628137324159"/>
          <c:w val="0.85489216021910308"/>
          <c:h val="0.836235783956143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Data!$B$1</c:f>
              <c:strCache>
                <c:ptCount val="1"/>
                <c:pt idx="0">
                  <c:v>Počet zemřelých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Data!$A$2:$A$21</c:f>
              <c:strCache>
                <c:ptCount val="20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12-20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  <c:pt idx="18">
                  <c:v>90-95</c:v>
                </c:pt>
                <c:pt idx="19">
                  <c:v>95-100</c:v>
                </c:pt>
              </c:strCache>
            </c:strRef>
          </c:cat>
          <c:val>
            <c:numRef>
              <c:f>Data!$B$2:$B$21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25</c:v>
                </c:pt>
                <c:pt idx="12">
                  <c:v>45</c:v>
                </c:pt>
                <c:pt idx="13">
                  <c:v>51</c:v>
                </c:pt>
                <c:pt idx="14">
                  <c:v>93</c:v>
                </c:pt>
                <c:pt idx="15">
                  <c:v>75</c:v>
                </c:pt>
                <c:pt idx="16">
                  <c:v>86</c:v>
                </c:pt>
                <c:pt idx="17">
                  <c:v>40</c:v>
                </c:pt>
                <c:pt idx="18">
                  <c:v>29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2A-4EEA-A43F-35CEEA20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44792"/>
        <c:axId val="460649712"/>
      </c:barChart>
      <c:catAx>
        <c:axId val="46064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úmrtí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3.6841471891112428E-2"/>
              <c:y val="0.39077632378731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64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4256118182837E-2"/>
          <c:y val="3.0900400390628125E-2"/>
          <c:w val="0.88783023663544036"/>
          <c:h val="5.1682687306410381E-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Data!$C$1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Data!$A$2:$A$21</c:f>
              <c:strCache>
                <c:ptCount val="20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12-20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  <c:pt idx="18">
                  <c:v>90-95</c:v>
                </c:pt>
                <c:pt idx="19">
                  <c:v>95-100</c:v>
                </c:pt>
              </c:strCache>
            </c:strRef>
          </c:cat>
          <c:val>
            <c:numRef>
              <c:f>Data!$C$2:$C$21</c:f>
              <c:numCache>
                <c:formatCode>0.0%</c:formatCode>
                <c:ptCount val="20"/>
                <c:pt idx="0">
                  <c:v>2.0746887966804979E-3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2.0746887966804979E-3</c:v>
                </c:pt>
                <c:pt idx="6">
                  <c:v>4.1493775933609959E-3</c:v>
                </c:pt>
                <c:pt idx="7">
                  <c:v>6.2240663900414933E-3</c:v>
                </c:pt>
                <c:pt idx="8">
                  <c:v>2.2821576763485476E-2</c:v>
                </c:pt>
                <c:pt idx="9">
                  <c:v>1.4522821576763486E-2</c:v>
                </c:pt>
                <c:pt idx="10">
                  <c:v>2.0746887966804978E-2</c:v>
                </c:pt>
                <c:pt idx="11">
                  <c:v>5.1867219917012451E-2</c:v>
                </c:pt>
                <c:pt idx="12">
                  <c:v>9.3360995850622408E-2</c:v>
                </c:pt>
                <c:pt idx="13">
                  <c:v>0.10580912863070539</c:v>
                </c:pt>
                <c:pt idx="14">
                  <c:v>0.19294605809128632</c:v>
                </c:pt>
                <c:pt idx="15">
                  <c:v>0.15560165975103735</c:v>
                </c:pt>
                <c:pt idx="16">
                  <c:v>0.17842323651452283</c:v>
                </c:pt>
                <c:pt idx="17">
                  <c:v>8.2987551867219914E-2</c:v>
                </c:pt>
                <c:pt idx="18">
                  <c:v>6.0165975103734441E-2</c:v>
                </c:pt>
                <c:pt idx="19">
                  <c:v>6.2240663900414933E-3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6-49A9-927D-59F9B94D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44792"/>
        <c:axId val="460649712"/>
      </c:barChart>
      <c:catAx>
        <c:axId val="46064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460644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15</xdr:col>
      <xdr:colOff>285750</xdr:colOff>
      <xdr:row>16</xdr:row>
      <xdr:rowOff>76199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E4D68D6-61C1-41EF-86E0-60D32015F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381001</xdr:colOff>
      <xdr:row>17</xdr:row>
      <xdr:rowOff>1</xdr:rowOff>
    </xdr:from>
    <xdr:to>
      <xdr:col>15</xdr:col>
      <xdr:colOff>266700</xdr:colOff>
      <xdr:row>19</xdr:row>
      <xdr:rowOff>28575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5B242BF-8E5B-4A9A-8A2F-7D4E5E30E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76201</xdr:colOff>
      <xdr:row>16</xdr:row>
      <xdr:rowOff>180975</xdr:rowOff>
    </xdr:from>
    <xdr:to>
      <xdr:col>1</xdr:col>
      <xdr:colOff>533400</xdr:colOff>
      <xdr:row>18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357730C-5BC0-4C0F-AD19-3EC78AC925E9}"/>
            </a:ext>
          </a:extLst>
        </xdr:cNvPr>
        <xdr:cNvSpPr txBox="1"/>
      </xdr:nvSpPr>
      <xdr:spPr>
        <a:xfrm>
          <a:off x="76201" y="3228975"/>
          <a:ext cx="10667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>
              <a:solidFill>
                <a:schemeClr val="tx1">
                  <a:lumMod val="65000"/>
                  <a:lumOff val="35000"/>
                </a:schemeClr>
              </a:solidFill>
            </a:rPr>
            <a:t>Věkové rozpětí</a:t>
          </a:r>
        </a:p>
      </xdr:txBody>
    </xdr:sp>
    <xdr:clientData/>
  </xdr:twoCellAnchor>
  <xdr:twoCellAnchor>
    <xdr:from>
      <xdr:col>0</xdr:col>
      <xdr:colOff>95250</xdr:colOff>
      <xdr:row>17</xdr:row>
      <xdr:rowOff>180975</xdr:rowOff>
    </xdr:from>
    <xdr:to>
      <xdr:col>1</xdr:col>
      <xdr:colOff>533399</xdr:colOff>
      <xdr:row>19</xdr:row>
      <xdr:rowOff>47625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D1169080-6C50-4824-A4AD-E6DA91AB2CE2}"/>
            </a:ext>
          </a:extLst>
        </xdr:cNvPr>
        <xdr:cNvSpPr txBox="1"/>
      </xdr:nvSpPr>
      <xdr:spPr>
        <a:xfrm>
          <a:off x="95250" y="3419475"/>
          <a:ext cx="104774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>
              <a:solidFill>
                <a:schemeClr val="tx1">
                  <a:lumMod val="65000"/>
                  <a:lumOff val="35000"/>
                </a:schemeClr>
              </a:solidFill>
            </a:rPr>
            <a:t>Procentní podíl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O20:O21"/>
  <sheetViews>
    <sheetView showGridLines="0" tabSelected="1" workbookViewId="0">
      <selection activeCell="I32" sqref="I32"/>
    </sheetView>
  </sheetViews>
  <sheetFormatPr defaultRowHeight="15" x14ac:dyDescent="0.25"/>
  <cols>
    <col min="15" max="15" width="11.85546875" customWidth="1"/>
  </cols>
  <sheetData>
    <row r="20" spans="15:15" ht="6.75" customHeight="1" x14ac:dyDescent="0.25"/>
    <row r="21" spans="15:15" x14ac:dyDescent="0.25">
      <c r="O21" s="7" t="str">
        <f ca="1">"Celkem zemřelo k datu " &amp; DAY(TODAY()-1) &amp; "/"  &amp; MONTH(TODAY()-1) &amp; "/"  &amp; YEAR(TODAY()-1) &amp; " s diagnózou covid " &amp; SUM(Data!B2:B24) &amp; " pacientů."</f>
        <v>Celkem zemřelo k datu 8/8/2021 s diagnózou covid 482 pacientů.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showGridLines="0" zoomScale="82" zoomScaleNormal="70" workbookViewId="0">
      <selection activeCell="F3" sqref="F3"/>
    </sheetView>
  </sheetViews>
  <sheetFormatPr defaultRowHeight="15" x14ac:dyDescent="0.25"/>
  <cols>
    <col min="1" max="1" width="13" style="2" bestFit="1" customWidth="1"/>
    <col min="2" max="2" width="16.28515625" style="2" bestFit="1" customWidth="1"/>
    <col min="3" max="6" width="9.140625" style="2"/>
    <col min="7" max="7" width="13.140625" style="2" customWidth="1"/>
    <col min="8" max="16384" width="9.140625" style="2"/>
  </cols>
  <sheetData>
    <row r="1" spans="1:9" s="1" customFormat="1" x14ac:dyDescent="0.25">
      <c r="A1" s="3" t="s">
        <v>12</v>
      </c>
      <c r="B1" s="3" t="s">
        <v>13</v>
      </c>
      <c r="C1" s="3"/>
      <c r="F1" s="8" t="s">
        <v>11</v>
      </c>
      <c r="G1" s="8"/>
      <c r="H1" s="8"/>
      <c r="I1" s="8"/>
    </row>
    <row r="2" spans="1:9" x14ac:dyDescent="0.25">
      <c r="A2" s="4" t="s">
        <v>15</v>
      </c>
      <c r="B2" s="5">
        <f t="shared" ref="B2:B21" si="0">SUMIF($G$2:$G$24,A2,$H$2:$H$24)</f>
        <v>1</v>
      </c>
      <c r="C2" s="6">
        <f>B2/SUM($B$2:$B$21)</f>
        <v>2.0746887966804979E-3</v>
      </c>
    </row>
    <row r="3" spans="1:9" x14ac:dyDescent="0.25">
      <c r="A3" s="4" t="s">
        <v>16</v>
      </c>
      <c r="B3" s="5">
        <f t="shared" si="0"/>
        <v>0</v>
      </c>
      <c r="C3" s="6">
        <f t="shared" ref="C3:C21" si="1">B3/SUM($B$2:$B$21)</f>
        <v>0</v>
      </c>
    </row>
    <row r="4" spans="1:9" x14ac:dyDescent="0.25">
      <c r="A4" s="4" t="s">
        <v>17</v>
      </c>
      <c r="B4" s="5">
        <f t="shared" si="0"/>
        <v>0</v>
      </c>
      <c r="C4" s="6">
        <f t="shared" si="1"/>
        <v>0</v>
      </c>
    </row>
    <row r="5" spans="1:9" x14ac:dyDescent="0.25">
      <c r="A5" s="4" t="s">
        <v>18</v>
      </c>
      <c r="B5" s="5">
        <f t="shared" si="0"/>
        <v>0</v>
      </c>
      <c r="C5" s="6">
        <f t="shared" si="1"/>
        <v>0</v>
      </c>
    </row>
    <row r="6" spans="1:9" x14ac:dyDescent="0.25">
      <c r="A6" s="4" t="s">
        <v>19</v>
      </c>
      <c r="B6" s="5">
        <f t="shared" si="0"/>
        <v>0</v>
      </c>
      <c r="C6" s="6">
        <f t="shared" si="1"/>
        <v>0</v>
      </c>
      <c r="G6" s="3" t="s">
        <v>24</v>
      </c>
      <c r="H6" s="3" t="s">
        <v>25</v>
      </c>
    </row>
    <row r="7" spans="1:9" x14ac:dyDescent="0.25">
      <c r="A7" s="4" t="s">
        <v>20</v>
      </c>
      <c r="B7" s="5">
        <f t="shared" si="0"/>
        <v>1</v>
      </c>
      <c r="C7" s="6">
        <f t="shared" si="1"/>
        <v>2.0746887966804979E-3</v>
      </c>
      <c r="G7" s="4" t="s">
        <v>15</v>
      </c>
      <c r="H7" s="5">
        <v>1</v>
      </c>
    </row>
    <row r="8" spans="1:9" x14ac:dyDescent="0.25">
      <c r="A8" s="4" t="s">
        <v>21</v>
      </c>
      <c r="B8" s="5">
        <f t="shared" si="0"/>
        <v>2</v>
      </c>
      <c r="C8" s="6">
        <f t="shared" si="1"/>
        <v>4.1493775933609959E-3</v>
      </c>
      <c r="G8" s="4" t="s">
        <v>26</v>
      </c>
      <c r="H8" s="5">
        <v>0</v>
      </c>
    </row>
    <row r="9" spans="1:9" x14ac:dyDescent="0.25">
      <c r="A9" s="4" t="s">
        <v>22</v>
      </c>
      <c r="B9" s="5">
        <f t="shared" si="0"/>
        <v>3</v>
      </c>
      <c r="C9" s="6">
        <f t="shared" si="1"/>
        <v>6.2240663900414933E-3</v>
      </c>
      <c r="G9" s="4" t="s">
        <v>20</v>
      </c>
      <c r="H9" s="5">
        <v>1</v>
      </c>
    </row>
    <row r="10" spans="1:9" x14ac:dyDescent="0.25">
      <c r="A10" s="4" t="s">
        <v>0</v>
      </c>
      <c r="B10" s="5">
        <f t="shared" si="0"/>
        <v>11</v>
      </c>
      <c r="C10" s="6">
        <f t="shared" si="1"/>
        <v>2.2821576763485476E-2</v>
      </c>
      <c r="G10" s="4" t="s">
        <v>21</v>
      </c>
      <c r="H10" s="5">
        <v>2</v>
      </c>
    </row>
    <row r="11" spans="1:9" x14ac:dyDescent="0.25">
      <c r="A11" s="4" t="s">
        <v>1</v>
      </c>
      <c r="B11" s="5">
        <f t="shared" si="0"/>
        <v>7</v>
      </c>
      <c r="C11" s="6">
        <f t="shared" si="1"/>
        <v>1.4522821576763486E-2</v>
      </c>
      <c r="G11" s="4" t="s">
        <v>22</v>
      </c>
      <c r="H11" s="5">
        <v>3</v>
      </c>
    </row>
    <row r="12" spans="1:9" x14ac:dyDescent="0.25">
      <c r="A12" s="4" t="s">
        <v>2</v>
      </c>
      <c r="B12" s="5">
        <f t="shared" si="0"/>
        <v>10</v>
      </c>
      <c r="C12" s="6">
        <f t="shared" si="1"/>
        <v>2.0746887966804978E-2</v>
      </c>
      <c r="G12" s="4" t="s">
        <v>0</v>
      </c>
      <c r="H12" s="5">
        <v>11</v>
      </c>
    </row>
    <row r="13" spans="1:9" x14ac:dyDescent="0.25">
      <c r="A13" s="4" t="s">
        <v>3</v>
      </c>
      <c r="B13" s="5">
        <f t="shared" si="0"/>
        <v>25</v>
      </c>
      <c r="C13" s="6">
        <f t="shared" si="1"/>
        <v>5.1867219917012451E-2</v>
      </c>
      <c r="G13" s="4" t="s">
        <v>1</v>
      </c>
      <c r="H13" s="5">
        <v>7</v>
      </c>
    </row>
    <row r="14" spans="1:9" x14ac:dyDescent="0.25">
      <c r="A14" s="4" t="s">
        <v>4</v>
      </c>
      <c r="B14" s="5">
        <f t="shared" si="0"/>
        <v>45</v>
      </c>
      <c r="C14" s="6">
        <f t="shared" si="1"/>
        <v>9.3360995850622408E-2</v>
      </c>
      <c r="G14" s="4" t="s">
        <v>2</v>
      </c>
      <c r="H14" s="5">
        <v>10</v>
      </c>
    </row>
    <row r="15" spans="1:9" x14ac:dyDescent="0.25">
      <c r="A15" s="4" t="s">
        <v>5</v>
      </c>
      <c r="B15" s="5">
        <f t="shared" si="0"/>
        <v>51</v>
      </c>
      <c r="C15" s="6">
        <f t="shared" si="1"/>
        <v>0.10580912863070539</v>
      </c>
      <c r="G15" s="4" t="s">
        <v>3</v>
      </c>
      <c r="H15" s="5">
        <v>25</v>
      </c>
    </row>
    <row r="16" spans="1:9" x14ac:dyDescent="0.25">
      <c r="A16" s="4" t="s">
        <v>6</v>
      </c>
      <c r="B16" s="5">
        <f t="shared" si="0"/>
        <v>93</v>
      </c>
      <c r="C16" s="6">
        <f t="shared" si="1"/>
        <v>0.19294605809128632</v>
      </c>
      <c r="G16" s="4" t="s">
        <v>4</v>
      </c>
      <c r="H16" s="5">
        <v>45</v>
      </c>
    </row>
    <row r="17" spans="1:8" x14ac:dyDescent="0.25">
      <c r="A17" s="4" t="s">
        <v>7</v>
      </c>
      <c r="B17" s="5">
        <f t="shared" si="0"/>
        <v>75</v>
      </c>
      <c r="C17" s="6">
        <f t="shared" si="1"/>
        <v>0.15560165975103735</v>
      </c>
      <c r="G17" s="4" t="s">
        <v>5</v>
      </c>
      <c r="H17" s="5">
        <v>51</v>
      </c>
    </row>
    <row r="18" spans="1:8" x14ac:dyDescent="0.25">
      <c r="A18" s="4" t="s">
        <v>8</v>
      </c>
      <c r="B18" s="5">
        <f t="shared" si="0"/>
        <v>86</v>
      </c>
      <c r="C18" s="6">
        <f t="shared" si="1"/>
        <v>0.17842323651452283</v>
      </c>
      <c r="G18" s="4" t="s">
        <v>6</v>
      </c>
      <c r="H18" s="5">
        <v>93</v>
      </c>
    </row>
    <row r="19" spans="1:8" x14ac:dyDescent="0.25">
      <c r="A19" s="4" t="s">
        <v>9</v>
      </c>
      <c r="B19" s="5">
        <f t="shared" si="0"/>
        <v>40</v>
      </c>
      <c r="C19" s="6">
        <f t="shared" si="1"/>
        <v>8.2987551867219914E-2</v>
      </c>
      <c r="G19" s="4" t="s">
        <v>7</v>
      </c>
      <c r="H19" s="5">
        <v>75</v>
      </c>
    </row>
    <row r="20" spans="1:8" x14ac:dyDescent="0.25">
      <c r="A20" s="4" t="s">
        <v>10</v>
      </c>
      <c r="B20" s="5">
        <f t="shared" si="0"/>
        <v>29</v>
      </c>
      <c r="C20" s="6">
        <f t="shared" si="1"/>
        <v>6.0165975103734441E-2</v>
      </c>
      <c r="G20" s="4" t="s">
        <v>8</v>
      </c>
      <c r="H20" s="5">
        <v>86</v>
      </c>
    </row>
    <row r="21" spans="1:8" x14ac:dyDescent="0.25">
      <c r="A21" s="4" t="s">
        <v>23</v>
      </c>
      <c r="B21" s="5">
        <f t="shared" si="0"/>
        <v>3</v>
      </c>
      <c r="C21" s="6">
        <f t="shared" si="1"/>
        <v>6.2240663900414933E-3</v>
      </c>
      <c r="D21" s="2" t="s">
        <v>14</v>
      </c>
      <c r="G21" s="4" t="s">
        <v>9</v>
      </c>
      <c r="H21" s="5">
        <v>40</v>
      </c>
    </row>
    <row r="22" spans="1:8" x14ac:dyDescent="0.25">
      <c r="G22" s="4" t="s">
        <v>10</v>
      </c>
      <c r="H22" s="5">
        <v>29</v>
      </c>
    </row>
    <row r="23" spans="1:8" x14ac:dyDescent="0.25">
      <c r="G23" s="4" t="s">
        <v>23</v>
      </c>
      <c r="H23" s="5">
        <v>3</v>
      </c>
    </row>
  </sheetData>
  <mergeCells count="1">
    <mergeCell ref="F1:I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2021-08-09T09:00:53Z</dcterms:modified>
</cp:coreProperties>
</file>